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FR\"/>
    </mc:Choice>
  </mc:AlternateContent>
  <xr:revisionPtr revIDLastSave="0" documentId="13_ncr:1_{B51DBA7E-6362-480E-9E3F-934B6C6EE33D}" xr6:coauthVersionLast="47" xr6:coauthVersionMax="47" xr10:uidLastSave="{00000000-0000-0000-0000-000000000000}"/>
  <workbookProtection workbookAlgorithmName="SHA-512" workbookHashValue="4ovgJL8if3qwUPiZ1oN1UUbNbUbLuPR1NeY3DV/wMCGMtsbTnOpSSpQYPBIVV9WcauV/vkBIHkcH1+a+u+niTQ==" workbookSaltValue="k+BtPxLcD4V3siKqLPnAbg==" workbookSpinCount="100000" lockStructure="1"/>
  <bookViews>
    <workbookView xWindow="8910" yWindow="2175" windowWidth="19335" windowHeight="18345" xr2:uid="{00000000-000D-0000-FFFF-FFFF00000000}"/>
  </bookViews>
  <sheets>
    <sheet name="ebea BEWA - Standards" sheetId="4" r:id="rId1"/>
  </sheets>
  <definedNames>
    <definedName name="_xlnm.Print_Area" localSheetId="0">'ebea BEWA - Standards'!$A$1:$AO$65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7" i="4" l="1"/>
  <c r="AL57" i="4" s="1"/>
  <c r="AH56" i="4"/>
  <c r="AL56" i="4" s="1"/>
  <c r="AH55" i="4"/>
  <c r="AL55" i="4" s="1"/>
  <c r="AH54" i="4"/>
  <c r="AL54" i="4" s="1"/>
  <c r="AH53" i="4"/>
  <c r="AL53" i="4" s="1"/>
  <c r="AH52" i="4"/>
  <c r="AL52" i="4" s="1"/>
  <c r="AH51" i="4"/>
  <c r="AL51" i="4" s="1"/>
  <c r="AH50" i="4"/>
  <c r="AL50" i="4" s="1"/>
  <c r="AL49" i="4"/>
  <c r="AH49" i="4"/>
  <c r="AH48" i="4"/>
  <c r="AL48" i="4" s="1"/>
  <c r="AH47" i="4"/>
  <c r="AL47" i="4" s="1"/>
  <c r="AH46" i="4"/>
  <c r="AL46" i="4" s="1"/>
  <c r="AH45" i="4"/>
  <c r="AL45" i="4" s="1"/>
  <c r="AH44" i="4"/>
  <c r="AL44" i="4" s="1"/>
  <c r="AH43" i="4"/>
  <c r="AL43" i="4" s="1"/>
  <c r="AH42" i="4"/>
  <c r="AL42" i="4" s="1"/>
  <c r="AH41" i="4"/>
  <c r="AL41" i="4" s="1"/>
  <c r="AH40" i="4"/>
  <c r="AL40" i="4" s="1"/>
  <c r="AH39" i="4"/>
  <c r="AL39" i="4" s="1"/>
  <c r="AH38" i="4"/>
  <c r="AL38" i="4" s="1"/>
  <c r="AH37" i="4"/>
  <c r="AL37" i="4" s="1"/>
  <c r="AH36" i="4"/>
  <c r="AL36" i="4" s="1"/>
  <c r="AH35" i="4"/>
  <c r="AL35" i="4" s="1"/>
  <c r="AH34" i="4"/>
  <c r="AL34" i="4" s="1"/>
  <c r="AH33" i="4"/>
  <c r="AL33" i="4" s="1"/>
  <c r="AL32" i="4"/>
  <c r="AH32" i="4"/>
  <c r="AH31" i="4"/>
  <c r="AL31" i="4" s="1"/>
  <c r="AH30" i="4"/>
  <c r="AL30" i="4" s="1"/>
  <c r="AH29" i="4"/>
  <c r="AL29" i="4" s="1"/>
  <c r="AH28" i="4"/>
  <c r="AL28" i="4" s="1"/>
  <c r="AH27" i="4"/>
  <c r="AL27" i="4" s="1"/>
  <c r="AH26" i="4"/>
  <c r="AL26" i="4" s="1"/>
  <c r="AH25" i="4"/>
  <c r="AL25" i="4" s="1"/>
  <c r="AH24" i="4"/>
  <c r="AL24" i="4" s="1"/>
  <c r="AH23" i="4"/>
  <c r="AL23" i="4" s="1"/>
  <c r="AH22" i="4"/>
  <c r="AL22" i="4" s="1"/>
  <c r="AH21" i="4"/>
  <c r="AL21" i="4" s="1"/>
  <c r="AH20" i="4"/>
  <c r="AL20" i="4" s="1"/>
  <c r="AH19" i="4"/>
  <c r="AL19" i="4" s="1"/>
  <c r="AH18" i="4"/>
  <c r="AL18" i="4" s="1"/>
  <c r="AL17" i="4"/>
  <c r="AH17" i="4"/>
  <c r="AH16" i="4"/>
  <c r="AL16" i="4" s="1"/>
  <c r="AL58" i="4" l="1"/>
  <c r="AQ58" i="4"/>
  <c r="AH58" i="4" l="1"/>
</calcChain>
</file>

<file path=xl/sharedStrings.xml><?xml version="1.0" encoding="utf-8"?>
<sst xmlns="http://schemas.openxmlformats.org/spreadsheetml/2006/main" count="135" uniqueCount="57">
  <si>
    <t>x</t>
  </si>
  <si>
    <t>a</t>
  </si>
  <si>
    <t>b</t>
  </si>
  <si>
    <t>c</t>
  </si>
  <si>
    <t>18-20</t>
  </si>
  <si>
    <t>20-25</t>
  </si>
  <si>
    <t>var.</t>
  </si>
  <si>
    <t>2x9</t>
  </si>
  <si>
    <t>2x6</t>
  </si>
  <si>
    <t>-</t>
  </si>
  <si>
    <r>
      <t xml:space="preserve">Ø 
</t>
    </r>
    <r>
      <rPr>
        <sz val="10"/>
        <color theme="1"/>
        <rFont val="Calibri"/>
        <family val="2"/>
      </rPr>
      <t>[mm]</t>
    </r>
  </si>
  <si>
    <r>
      <t xml:space="preserve">s 
</t>
    </r>
    <r>
      <rPr>
        <sz val="10"/>
        <color theme="1"/>
        <rFont val="Calibri"/>
        <family val="2"/>
        <scheme val="minor"/>
      </rPr>
      <t>[cm]</t>
    </r>
  </si>
  <si>
    <t>Burghof 100</t>
  </si>
  <si>
    <t>CH-3454 Sumiswald</t>
  </si>
  <si>
    <t>RUWA Drahtschweisswerk AG</t>
  </si>
  <si>
    <t xml:space="preserve">Tel.  +41 34 432 35 35 </t>
  </si>
  <si>
    <t>Fax  +41 34 432 35 55</t>
  </si>
  <si>
    <r>
      <t xml:space="preserve">N° liste*: </t>
    </r>
    <r>
      <rPr>
        <i/>
        <sz val="11"/>
        <color theme="1"/>
        <rFont val="Calibri"/>
        <family val="2"/>
        <scheme val="minor"/>
      </rPr>
      <t>(*obligatoire)</t>
    </r>
  </si>
  <si>
    <t>Date:</t>
  </si>
  <si>
    <t>Date de livraison :</t>
  </si>
  <si>
    <t>Interlocuteur chantier*:</t>
  </si>
  <si>
    <t>Téléphone chantier*:</t>
  </si>
  <si>
    <t>N° de plan:</t>
  </si>
  <si>
    <t>Bureau d'ingénieur*:</t>
  </si>
  <si>
    <t>Entreprise de construction*:</t>
  </si>
  <si>
    <t>Chantier*:</t>
  </si>
  <si>
    <t>Adresse de livraison*:</t>
  </si>
  <si>
    <t>Elément*:</t>
  </si>
  <si>
    <t>Remarques:</t>
  </si>
  <si>
    <t>Type</t>
  </si>
  <si>
    <t>Type C</t>
  </si>
  <si>
    <t>Type A</t>
  </si>
  <si>
    <t>Type B</t>
  </si>
  <si>
    <t>Type E</t>
  </si>
  <si>
    <t>Type G</t>
  </si>
  <si>
    <t>Type N</t>
  </si>
  <si>
    <t>Barres</t>
  </si>
  <si>
    <r>
      <t xml:space="preserve">WD
</t>
    </r>
    <r>
      <rPr>
        <i/>
        <sz val="10"/>
        <color theme="1"/>
        <rFont val="Calibri"/>
        <family val="2"/>
        <scheme val="minor"/>
      </rPr>
      <t>Etape
2</t>
    </r>
  </si>
  <si>
    <r>
      <t xml:space="preserve">Largeur profilé </t>
    </r>
    <r>
      <rPr>
        <sz val="8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  </t>
    </r>
    <r>
      <rPr>
        <sz val="10"/>
        <color theme="1"/>
        <rFont val="Calibri"/>
        <family val="2"/>
        <scheme val="minor"/>
      </rPr>
      <t>[cm]</t>
    </r>
  </si>
  <si>
    <r>
      <t xml:space="preserve">Dimensions
</t>
    </r>
    <r>
      <rPr>
        <sz val="10"/>
        <color theme="1"/>
        <rFont val="Calibri"/>
        <family val="2"/>
        <scheme val="minor"/>
      </rPr>
      <t>[cm]</t>
    </r>
  </si>
  <si>
    <r>
      <t>Nombres</t>
    </r>
    <r>
      <rPr>
        <sz val="10"/>
        <color theme="1"/>
        <rFont val="Calibri"/>
        <family val="2"/>
        <scheme val="minor"/>
      </rPr>
      <t xml:space="preserve"> [pcs]</t>
    </r>
  </si>
  <si>
    <r>
      <rPr>
        <sz val="10"/>
        <color theme="1"/>
        <rFont val="Calibri"/>
        <family val="2"/>
        <scheme val="minor"/>
      </rPr>
      <t>Longueur</t>
    </r>
    <r>
      <rPr>
        <b/>
        <sz val="11"/>
        <color theme="1"/>
        <rFont val="Calibri"/>
        <family val="2"/>
        <scheme val="minor"/>
      </rPr>
      <t xml:space="preserve">
125 cm</t>
    </r>
  </si>
  <si>
    <r>
      <t xml:space="preserve">Poids  </t>
    </r>
    <r>
      <rPr>
        <sz val="10"/>
        <color theme="1"/>
        <rFont val="Calibri"/>
        <family val="2"/>
        <scheme val="minor"/>
      </rPr>
      <t>[kg/m]</t>
    </r>
  </si>
  <si>
    <t>www.ruwa-ag.ch</t>
  </si>
  <si>
    <t>info@ruwa-ag.ch</t>
  </si>
  <si>
    <t>verkauf@ruwa-ag.ch</t>
  </si>
  <si>
    <t>technik@ruwa-ag.ch</t>
  </si>
  <si>
    <t>Dessiné:</t>
  </si>
  <si>
    <t>Vérifié:</t>
  </si>
  <si>
    <t>N° objet RUWA:</t>
  </si>
  <si>
    <r>
      <t xml:space="preserve">Ʃ
</t>
    </r>
    <r>
      <rPr>
        <sz val="10"/>
        <color theme="1"/>
        <rFont val="Calibri"/>
        <family val="2"/>
        <scheme val="minor"/>
      </rPr>
      <t>[m']</t>
    </r>
  </si>
  <si>
    <t>N° pos. 
ebea</t>
  </si>
  <si>
    <t>2x8</t>
  </si>
  <si>
    <t>FR
01-2023</t>
  </si>
  <si>
    <r>
      <rPr>
        <sz val="10"/>
        <color theme="1"/>
        <rFont val="Calibri"/>
        <family val="2"/>
        <scheme val="minor"/>
      </rPr>
      <t>Longueur</t>
    </r>
    <r>
      <rPr>
        <b/>
        <sz val="11"/>
        <color theme="1"/>
        <rFont val="Calibri"/>
        <family val="2"/>
        <scheme val="minor"/>
      </rPr>
      <t xml:space="preserve">
80 cm *</t>
    </r>
  </si>
  <si>
    <t>* Pour les positions Standard avec des longueur de boîtier L = 80 cm les barres du milieu sont plus courtes (c = 35 cm).</t>
  </si>
  <si>
    <t>Longueur totale [mc] et poids total [kg] de la commande: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</si>
</sst>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.00;;;@"/>
    <numFmt numFmtId="165" formatCode="#&quot; &quot;"/>
    <numFmt numFmtId="166" formatCode="#.0;;;@"/>
    <numFmt numFmtId="167" formatCode="&quot;/&quot;#"/>
    <numFmt numFmtId="168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</font>
    <font>
      <b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/>
    </fill>
    <fill>
      <patternFill patternType="lightGray">
        <bgColor auto="1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hair">
        <color indexed="64"/>
      </right>
      <top/>
      <bottom style="medium">
        <color theme="0" tint="-0.499984740745262"/>
      </bottom>
      <diagonal/>
    </border>
    <border>
      <left style="hair">
        <color indexed="64"/>
      </left>
      <right/>
      <top style="hair">
        <color indexed="64"/>
      </top>
      <bottom style="medium">
        <color theme="0" tint="-0.499984740745262"/>
      </bottom>
      <diagonal/>
    </border>
    <border>
      <left/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/>
      <right/>
      <top style="hair">
        <color indexed="64"/>
      </top>
      <bottom style="medium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medium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theme="0" tint="-0.499984740745262"/>
      </top>
      <bottom style="thin">
        <color indexed="64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/>
      <right style="hair">
        <color indexed="64"/>
      </right>
      <top style="medium">
        <color theme="0" tint="-0.499984740745262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theme="0" tint="-0.499984740745262"/>
      </top>
      <bottom style="hair">
        <color indexed="64"/>
      </bottom>
      <diagonal/>
    </border>
    <border>
      <left/>
      <right/>
      <top style="medium">
        <color theme="0" tint="-0.499984740745262"/>
      </top>
      <bottom style="hair">
        <color indexed="64"/>
      </bottom>
      <diagonal/>
    </border>
    <border>
      <left/>
      <right style="hair">
        <color indexed="64"/>
      </right>
      <top style="medium">
        <color theme="0" tint="-0.499984740745262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0" tint="-0.499984740745262"/>
      </top>
      <bottom style="thin">
        <color indexed="64"/>
      </bottom>
      <diagonal/>
    </border>
    <border>
      <left style="hair">
        <color indexed="64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hair">
        <color indexed="64"/>
      </right>
      <top style="medium">
        <color theme="0" tint="-0.499984740745262"/>
      </top>
      <bottom/>
      <diagonal/>
    </border>
  </borders>
  <cellStyleXfs count="112">
    <xf numFmtId="0" fontId="0" fillId="0" borderId="0"/>
    <xf numFmtId="0" fontId="24" fillId="0" borderId="0"/>
    <xf numFmtId="0" fontId="1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 applyNumberForma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10">
    <xf numFmtId="0" fontId="0" fillId="0" borderId="0" xfId="0"/>
    <xf numFmtId="0" fontId="0" fillId="0" borderId="0" xfId="0" applyAlignment="1" applyProtection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Border="1" applyProtection="1"/>
    <xf numFmtId="0" fontId="19" fillId="0" borderId="0" xfId="0" applyFont="1" applyFill="1" applyBorder="1" applyAlignment="1" applyProtection="1">
      <alignment vertical="top" wrapText="1"/>
    </xf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20" fillId="0" borderId="0" xfId="0" applyFont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10" fillId="0" borderId="0" xfId="0" applyFont="1" applyAlignment="1" applyProtection="1"/>
    <xf numFmtId="0" fontId="19" fillId="0" borderId="0" xfId="0" applyFont="1" applyFill="1" applyBorder="1" applyAlignment="1" applyProtection="1">
      <alignment wrapText="1"/>
    </xf>
    <xf numFmtId="0" fontId="26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indent="1"/>
    </xf>
    <xf numFmtId="0" fontId="0" fillId="0" borderId="0" xfId="0" applyFill="1" applyBorder="1" applyAlignment="1" applyProtection="1">
      <alignment vertical="center"/>
    </xf>
    <xf numFmtId="0" fontId="13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left" vertical="top" indent="1"/>
    </xf>
    <xf numFmtId="0" fontId="16" fillId="0" borderId="0" xfId="0" applyFont="1" applyBorder="1" applyAlignment="1" applyProtection="1">
      <alignment wrapText="1"/>
    </xf>
    <xf numFmtId="0" fontId="16" fillId="0" borderId="0" xfId="0" applyFont="1" applyBorder="1" applyAlignment="1" applyProtection="1"/>
    <xf numFmtId="0" fontId="13" fillId="0" borderId="0" xfId="0" applyFont="1" applyBorder="1" applyAlignment="1" applyProtection="1">
      <alignment wrapText="1"/>
    </xf>
    <xf numFmtId="0" fontId="18" fillId="0" borderId="0" xfId="0" applyFont="1" applyBorder="1" applyAlignment="1" applyProtection="1"/>
    <xf numFmtId="0" fontId="18" fillId="0" borderId="47" xfId="0" applyFont="1" applyFill="1" applyBorder="1" applyAlignment="1" applyProtection="1">
      <alignment vertical="center" wrapText="1"/>
    </xf>
    <xf numFmtId="0" fontId="0" fillId="0" borderId="47" xfId="0" applyBorder="1" applyProtection="1"/>
    <xf numFmtId="0" fontId="10" fillId="0" borderId="47" xfId="0" applyFont="1" applyBorder="1" applyAlignment="1" applyProtection="1"/>
    <xf numFmtId="49" fontId="15" fillId="0" borderId="0" xfId="0" applyNumberFormat="1" applyFont="1" applyFill="1" applyBorder="1" applyAlignment="1" applyProtection="1">
      <alignment vertical="top" wrapText="1"/>
      <protection locked="0"/>
    </xf>
    <xf numFmtId="49" fontId="15" fillId="0" borderId="4" xfId="0" applyNumberFormat="1" applyFont="1" applyFill="1" applyBorder="1" applyAlignment="1" applyProtection="1">
      <alignment vertical="top" wrapText="1"/>
      <protection locked="0"/>
    </xf>
    <xf numFmtId="49" fontId="15" fillId="0" borderId="0" xfId="0" applyNumberFormat="1" applyFont="1" applyFill="1" applyBorder="1" applyAlignment="1" applyProtection="1">
      <alignment horizontal="left" vertical="top" wrapText="1" indent="1"/>
      <protection locked="0"/>
    </xf>
    <xf numFmtId="49" fontId="15" fillId="0" borderId="4" xfId="0" applyNumberFormat="1" applyFont="1" applyFill="1" applyBorder="1" applyAlignment="1" applyProtection="1">
      <alignment horizontal="left" vertical="top" wrapText="1" indent="1"/>
      <protection locked="0"/>
    </xf>
    <xf numFmtId="0" fontId="16" fillId="2" borderId="51" xfId="0" applyFont="1" applyFill="1" applyBorder="1" applyAlignment="1" applyProtection="1">
      <alignment vertical="center"/>
    </xf>
    <xf numFmtId="0" fontId="16" fillId="2" borderId="51" xfId="0" applyFont="1" applyFill="1" applyBorder="1" applyAlignment="1" applyProtection="1">
      <alignment horizontal="right" vertical="center" indent="1"/>
    </xf>
    <xf numFmtId="0" fontId="6" fillId="0" borderId="0" xfId="0" applyFont="1" applyBorder="1" applyAlignment="1" applyProtection="1">
      <alignment horizontal="left" vertical="top" indent="1"/>
    </xf>
    <xf numFmtId="0" fontId="0" fillId="0" borderId="0" xfId="0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18" fillId="0" borderId="46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left" vertical="top" indent="1"/>
    </xf>
    <xf numFmtId="0" fontId="16" fillId="0" borderId="0" xfId="0" applyFont="1" applyFill="1" applyBorder="1" applyAlignment="1" applyProtection="1">
      <alignment horizontal="left" vertical="top" indent="1"/>
    </xf>
    <xf numFmtId="0" fontId="16" fillId="0" borderId="0" xfId="0" applyFont="1" applyFill="1" applyBorder="1" applyAlignment="1" applyProtection="1">
      <alignment horizontal="left" vertical="center" indent="1"/>
    </xf>
    <xf numFmtId="0" fontId="5" fillId="0" borderId="0" xfId="0" applyFont="1" applyBorder="1" applyAlignment="1" applyProtection="1">
      <alignment horizontal="left" vertical="center" indent="1"/>
    </xf>
    <xf numFmtId="0" fontId="6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left" vertical="center" indent="1"/>
    </xf>
    <xf numFmtId="0" fontId="10" fillId="0" borderId="0" xfId="0" applyFont="1" applyBorder="1" applyAlignment="1" applyProtection="1">
      <alignment horizontal="left" indent="1"/>
    </xf>
    <xf numFmtId="0" fontId="0" fillId="0" borderId="0" xfId="0" applyBorder="1" applyAlignment="1" applyProtection="1">
      <alignment horizontal="left" indent="1"/>
    </xf>
    <xf numFmtId="0" fontId="6" fillId="0" borderId="0" xfId="0" applyFont="1" applyBorder="1" applyAlignment="1" applyProtection="1">
      <alignment horizontal="left" indent="1"/>
    </xf>
    <xf numFmtId="0" fontId="0" fillId="0" borderId="0" xfId="0" applyFill="1" applyBorder="1" applyAlignment="1" applyProtection="1">
      <alignment horizontal="left" indent="1"/>
    </xf>
    <xf numFmtId="0" fontId="16" fillId="0" borderId="0" xfId="0" applyFont="1" applyFill="1" applyBorder="1" applyAlignment="1" applyProtection="1">
      <alignment horizontal="left" indent="1"/>
    </xf>
    <xf numFmtId="166" fontId="16" fillId="2" borderId="0" xfId="0" applyNumberFormat="1" applyFont="1" applyFill="1" applyBorder="1" applyAlignment="1" applyProtection="1">
      <alignment horizontal="center" vertical="center"/>
    </xf>
    <xf numFmtId="0" fontId="16" fillId="2" borderId="51" xfId="0" applyFont="1" applyFill="1" applyBorder="1" applyAlignment="1" applyProtection="1">
      <alignment horizontal="right" vertical="center"/>
    </xf>
    <xf numFmtId="0" fontId="0" fillId="0" borderId="0" xfId="0" applyFill="1" applyAlignment="1">
      <alignment vertical="center"/>
    </xf>
    <xf numFmtId="0" fontId="16" fillId="0" borderId="0" xfId="0" applyFont="1" applyBorder="1" applyAlignment="1" applyProtection="1">
      <alignment horizontal="left" vertical="center" indent="1"/>
    </xf>
    <xf numFmtId="0" fontId="18" fillId="0" borderId="25" xfId="0" applyFont="1" applyBorder="1" applyAlignment="1">
      <alignment vertical="center"/>
    </xf>
    <xf numFmtId="0" fontId="0" fillId="0" borderId="0" xfId="0" applyAlignment="1">
      <alignment vertical="center"/>
    </xf>
    <xf numFmtId="0" fontId="26" fillId="0" borderId="26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7" fillId="0" borderId="2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0" borderId="37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4" xfId="0" applyBorder="1" applyAlignment="1">
      <alignment vertical="center"/>
    </xf>
    <xf numFmtId="0" fontId="26" fillId="0" borderId="44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17" fillId="0" borderId="39" xfId="0" applyFont="1" applyBorder="1" applyAlignment="1">
      <alignment vertical="center"/>
    </xf>
    <xf numFmtId="0" fontId="26" fillId="0" borderId="38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8" fontId="2" fillId="0" borderId="21" xfId="0" applyNumberFormat="1" applyFont="1" applyBorder="1" applyAlignment="1">
      <alignment horizontal="center" vertical="center"/>
    </xf>
    <xf numFmtId="168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68" fontId="2" fillId="0" borderId="16" xfId="0" applyNumberFormat="1" applyFont="1" applyBorder="1" applyAlignment="1">
      <alignment horizontal="center" vertical="center"/>
    </xf>
    <xf numFmtId="168" fontId="2" fillId="0" borderId="34" xfId="0" applyNumberFormat="1" applyFont="1" applyBorder="1" applyAlignment="1">
      <alignment horizontal="center" vertical="center"/>
    </xf>
    <xf numFmtId="168" fontId="2" fillId="0" borderId="17" xfId="0" applyNumberFormat="1" applyFont="1" applyBorder="1" applyAlignment="1">
      <alignment horizontal="center" vertical="center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/>
      <protection locked="0"/>
    </xf>
    <xf numFmtId="0" fontId="25" fillId="4" borderId="31" xfId="0" applyFont="1" applyFill="1" applyBorder="1" applyAlignment="1">
      <alignment horizontal="center" vertical="center"/>
    </xf>
    <xf numFmtId="0" fontId="16" fillId="2" borderId="18" xfId="0" applyFont="1" applyFill="1" applyBorder="1" applyAlignment="1" applyProtection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34" xfId="0" applyNumberFormat="1" applyBorder="1" applyAlignment="1">
      <alignment horizontal="center" vertical="center"/>
    </xf>
    <xf numFmtId="167" fontId="0" fillId="0" borderId="16" xfId="0" applyNumberFormat="1" applyBorder="1" applyAlignment="1">
      <alignment horizontal="center" vertical="center"/>
    </xf>
    <xf numFmtId="167" fontId="0" fillId="0" borderId="17" xfId="0" applyNumberForma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7" fontId="0" fillId="0" borderId="25" xfId="0" applyNumberFormat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7" fontId="0" fillId="0" borderId="25" xfId="0" applyNumberFormat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167" fontId="0" fillId="0" borderId="41" xfId="0" applyNumberFormat="1" applyBorder="1" applyAlignment="1">
      <alignment horizontal="center" vertical="center"/>
    </xf>
    <xf numFmtId="167" fontId="0" fillId="0" borderId="42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165" fontId="0" fillId="0" borderId="41" xfId="0" applyNumberFormat="1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67" fontId="0" fillId="0" borderId="19" xfId="0" applyNumberFormat="1" applyBorder="1" applyAlignment="1">
      <alignment horizontal="center" vertical="center"/>
    </xf>
    <xf numFmtId="167" fontId="0" fillId="0" borderId="20" xfId="0" applyNumberForma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165" fontId="0" fillId="0" borderId="62" xfId="0" applyNumberFormat="1" applyBorder="1" applyAlignment="1">
      <alignment horizontal="center" vertical="center"/>
    </xf>
    <xf numFmtId="165" fontId="0" fillId="0" borderId="63" xfId="0" applyNumberForma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7" fontId="0" fillId="0" borderId="19" xfId="0" applyNumberFormat="1" applyBorder="1" applyAlignment="1">
      <alignment horizontal="center" vertical="center"/>
    </xf>
    <xf numFmtId="17" fontId="0" fillId="0" borderId="20" xfId="0" applyNumberFormat="1" applyBorder="1" applyAlignment="1">
      <alignment horizontal="center" vertical="center"/>
    </xf>
    <xf numFmtId="17" fontId="0" fillId="0" borderId="41" xfId="0" applyNumberFormat="1" applyBorder="1" applyAlignment="1">
      <alignment horizontal="center" vertical="center"/>
    </xf>
    <xf numFmtId="17" fontId="0" fillId="0" borderId="42" xfId="0" applyNumberForma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167" fontId="0" fillId="0" borderId="62" xfId="0" applyNumberFormat="1" applyBorder="1" applyAlignment="1">
      <alignment horizontal="center" vertical="center"/>
    </xf>
    <xf numFmtId="167" fontId="0" fillId="0" borderId="64" xfId="0" applyNumberFormat="1" applyBorder="1" applyAlignment="1">
      <alignment horizontal="center" vertical="center"/>
    </xf>
    <xf numFmtId="49" fontId="7" fillId="3" borderId="0" xfId="0" applyNumberFormat="1" applyFont="1" applyFill="1" applyBorder="1" applyAlignment="1" applyProtection="1">
      <alignment horizontal="left" vertical="center" indent="1"/>
      <protection locked="0"/>
    </xf>
    <xf numFmtId="49" fontId="12" fillId="3" borderId="0" xfId="0" applyNumberFormat="1" applyFont="1" applyFill="1" applyBorder="1" applyAlignment="1" applyProtection="1">
      <alignment horizontal="left" vertical="center" indent="1"/>
      <protection locked="0"/>
    </xf>
    <xf numFmtId="49" fontId="12" fillId="3" borderId="5" xfId="0" applyNumberFormat="1" applyFont="1" applyFill="1" applyBorder="1" applyAlignment="1" applyProtection="1">
      <alignment horizontal="left" vertical="center" indent="1"/>
      <protection locked="0"/>
    </xf>
    <xf numFmtId="49" fontId="7" fillId="3" borderId="4" xfId="0" applyNumberFormat="1" applyFont="1" applyFill="1" applyBorder="1" applyAlignment="1" applyProtection="1">
      <alignment horizontal="left" vertical="top" wrapText="1" indent="1"/>
      <protection locked="0"/>
    </xf>
    <xf numFmtId="49" fontId="15" fillId="3" borderId="0" xfId="0" applyNumberFormat="1" applyFont="1" applyFill="1" applyBorder="1" applyAlignment="1" applyProtection="1">
      <alignment horizontal="left" vertical="top" wrapText="1" indent="1"/>
      <protection locked="0"/>
    </xf>
    <xf numFmtId="49" fontId="15" fillId="3" borderId="5" xfId="0" applyNumberFormat="1" applyFont="1" applyFill="1" applyBorder="1" applyAlignment="1" applyProtection="1">
      <alignment horizontal="left" vertical="top" wrapText="1" indent="1"/>
      <protection locked="0"/>
    </xf>
    <xf numFmtId="49" fontId="15" fillId="3" borderId="4" xfId="0" applyNumberFormat="1" applyFont="1" applyFill="1" applyBorder="1" applyAlignment="1" applyProtection="1">
      <alignment horizontal="left" vertical="top" wrapText="1" indent="1"/>
      <protection locked="0"/>
    </xf>
    <xf numFmtId="165" fontId="0" fillId="0" borderId="53" xfId="0" applyNumberFormat="1" applyBorder="1" applyAlignment="1">
      <alignment horizontal="center" vertical="center"/>
    </xf>
    <xf numFmtId="165" fontId="0" fillId="0" borderId="54" xfId="0" applyNumberFormat="1" applyBorder="1" applyAlignment="1">
      <alignment horizontal="center" vertical="center"/>
    </xf>
    <xf numFmtId="0" fontId="35" fillId="2" borderId="6" xfId="0" applyFont="1" applyFill="1" applyBorder="1" applyAlignment="1" applyProtection="1">
      <alignment horizontal="center" vertical="center" wrapText="1"/>
    </xf>
    <xf numFmtId="0" fontId="35" fillId="2" borderId="0" xfId="0" applyFont="1" applyFill="1" applyBorder="1" applyAlignment="1" applyProtection="1">
      <alignment horizontal="center" vertical="center" wrapText="1"/>
    </xf>
    <xf numFmtId="0" fontId="35" fillId="2" borderId="11" xfId="0" applyFont="1" applyFill="1" applyBorder="1" applyAlignment="1" applyProtection="1">
      <alignment horizontal="center" vertical="center" wrapText="1"/>
    </xf>
    <xf numFmtId="0" fontId="35" fillId="2" borderId="9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center" vertical="center" wrapText="1"/>
    </xf>
    <xf numFmtId="165" fontId="0" fillId="0" borderId="27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16" fillId="2" borderId="14" xfId="0" applyFont="1" applyFill="1" applyBorder="1" applyAlignment="1" applyProtection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167" fontId="0" fillId="0" borderId="27" xfId="0" applyNumberFormat="1" applyBorder="1" applyAlignment="1">
      <alignment horizontal="center" vertical="center"/>
    </xf>
    <xf numFmtId="167" fontId="0" fillId="0" borderId="28" xfId="0" applyNumberForma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167" fontId="0" fillId="0" borderId="53" xfId="0" applyNumberFormat="1" applyBorder="1" applyAlignment="1">
      <alignment horizontal="center" vertical="center"/>
    </xf>
    <xf numFmtId="167" fontId="0" fillId="0" borderId="55" xfId="0" applyNumberForma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0" fillId="0" borderId="45" xfId="0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left" vertical="center" indent="1"/>
    </xf>
    <xf numFmtId="0" fontId="16" fillId="0" borderId="0" xfId="0" applyFont="1" applyFill="1" applyBorder="1" applyAlignment="1" applyProtection="1">
      <alignment horizontal="left" vertical="center" indent="1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5" borderId="31" xfId="0" applyFill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25" fillId="4" borderId="45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168" fontId="2" fillId="0" borderId="19" xfId="0" applyNumberFormat="1" applyFont="1" applyBorder="1" applyAlignment="1">
      <alignment horizontal="center" vertical="center"/>
    </xf>
    <xf numFmtId="168" fontId="2" fillId="0" borderId="35" xfId="0" applyNumberFormat="1" applyFont="1" applyBorder="1" applyAlignment="1">
      <alignment horizontal="center" vertical="center"/>
    </xf>
    <xf numFmtId="168" fontId="2" fillId="0" borderId="20" xfId="0" applyNumberFormat="1" applyFont="1" applyBorder="1" applyAlignment="1">
      <alignment horizontal="center" vertical="center"/>
    </xf>
    <xf numFmtId="168" fontId="2" fillId="0" borderId="27" xfId="0" applyNumberFormat="1" applyFont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168" fontId="2" fillId="0" borderId="28" xfId="0" applyNumberFormat="1" applyFont="1" applyBorder="1" applyAlignment="1">
      <alignment horizontal="center" vertical="center"/>
    </xf>
    <xf numFmtId="168" fontId="2" fillId="0" borderId="41" xfId="0" applyNumberFormat="1" applyFont="1" applyBorder="1" applyAlignment="1">
      <alignment horizontal="center" vertical="center"/>
    </xf>
    <xf numFmtId="168" fontId="2" fillId="0" borderId="43" xfId="0" applyNumberFormat="1" applyFont="1" applyBorder="1" applyAlignment="1">
      <alignment horizontal="center" vertical="center"/>
    </xf>
    <xf numFmtId="168" fontId="2" fillId="0" borderId="42" xfId="0" applyNumberFormat="1" applyFont="1" applyBorder="1" applyAlignment="1">
      <alignment horizontal="center" vertical="center"/>
    </xf>
    <xf numFmtId="168" fontId="2" fillId="0" borderId="53" xfId="0" applyNumberFormat="1" applyFont="1" applyBorder="1" applyAlignment="1">
      <alignment horizontal="center" vertical="center"/>
    </xf>
    <xf numFmtId="168" fontId="2" fillId="0" borderId="54" xfId="0" applyNumberFormat="1" applyFont="1" applyBorder="1" applyAlignment="1">
      <alignment horizontal="center" vertical="center"/>
    </xf>
    <xf numFmtId="168" fontId="2" fillId="0" borderId="55" xfId="0" applyNumberFormat="1" applyFont="1" applyBorder="1" applyAlignment="1">
      <alignment horizontal="center" vertical="center"/>
    </xf>
    <xf numFmtId="168" fontId="2" fillId="0" borderId="12" xfId="0" applyNumberFormat="1" applyFont="1" applyBorder="1" applyAlignment="1">
      <alignment horizontal="center" vertical="center"/>
    </xf>
    <xf numFmtId="168" fontId="2" fillId="0" borderId="33" xfId="0" applyNumberFormat="1" applyFont="1" applyBorder="1" applyAlignment="1">
      <alignment horizontal="center" vertical="center"/>
    </xf>
    <xf numFmtId="168" fontId="2" fillId="0" borderId="13" xfId="0" applyNumberFormat="1" applyFont="1" applyBorder="1" applyAlignment="1">
      <alignment horizontal="center" vertical="center"/>
    </xf>
    <xf numFmtId="168" fontId="2" fillId="0" borderId="25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2" fillId="0" borderId="26" xfId="0" applyNumberFormat="1" applyFont="1" applyBorder="1" applyAlignment="1">
      <alignment horizontal="center" vertical="center"/>
    </xf>
    <xf numFmtId="168" fontId="2" fillId="0" borderId="23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24" xfId="0" applyNumberFormat="1" applyFont="1" applyBorder="1" applyAlignment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16" fillId="2" borderId="50" xfId="0" applyFont="1" applyFill="1" applyBorder="1" applyAlignment="1" applyProtection="1">
      <alignment horizontal="center" vertical="center" wrapText="1"/>
    </xf>
    <xf numFmtId="0" fontId="16" fillId="2" borderId="48" xfId="0" applyFont="1" applyFill="1" applyBorder="1" applyAlignment="1" applyProtection="1">
      <alignment horizontal="center" vertical="center" wrapText="1"/>
    </xf>
    <xf numFmtId="0" fontId="16" fillId="2" borderId="49" xfId="0" applyFont="1" applyFill="1" applyBorder="1" applyAlignment="1" applyProtection="1">
      <alignment horizontal="center" vertical="center" wrapText="1"/>
    </xf>
    <xf numFmtId="0" fontId="16" fillId="2" borderId="22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left" vertical="center" indent="1"/>
    </xf>
    <xf numFmtId="166" fontId="16" fillId="2" borderId="51" xfId="0" applyNumberFormat="1" applyFont="1" applyFill="1" applyBorder="1" applyAlignment="1" applyProtection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0" fillId="0" borderId="53" xfId="0" applyNumberForma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2" fontId="0" fillId="0" borderId="55" xfId="0" applyNumberForma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2" fontId="0" fillId="0" borderId="60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49" fontId="7" fillId="3" borderId="4" xfId="0" applyNumberFormat="1" applyFont="1" applyFill="1" applyBorder="1" applyAlignment="1" applyProtection="1">
      <alignment horizontal="left" vertical="center" indent="1"/>
      <protection locked="0"/>
    </xf>
    <xf numFmtId="49" fontId="15" fillId="3" borderId="0" xfId="0" applyNumberFormat="1" applyFont="1" applyFill="1" applyBorder="1" applyAlignment="1" applyProtection="1">
      <alignment horizontal="left" vertical="center" indent="1"/>
      <protection locked="0"/>
    </xf>
    <xf numFmtId="49" fontId="15" fillId="3" borderId="5" xfId="0" applyNumberFormat="1" applyFont="1" applyFill="1" applyBorder="1" applyAlignment="1" applyProtection="1">
      <alignment horizontal="left" vertical="center" indent="1"/>
      <protection locked="0"/>
    </xf>
    <xf numFmtId="14" fontId="8" fillId="3" borderId="4" xfId="0" applyNumberFormat="1" applyFont="1" applyFill="1" applyBorder="1" applyAlignment="1" applyProtection="1">
      <alignment horizontal="left" vertical="center" indent="1"/>
      <protection locked="0"/>
    </xf>
    <xf numFmtId="14" fontId="12" fillId="3" borderId="0" xfId="0" applyNumberFormat="1" applyFont="1" applyFill="1" applyBorder="1" applyAlignment="1" applyProtection="1">
      <alignment horizontal="left" vertical="center" indent="1"/>
      <protection locked="0"/>
    </xf>
    <xf numFmtId="14" fontId="12" fillId="3" borderId="5" xfId="0" applyNumberFormat="1" applyFont="1" applyFill="1" applyBorder="1" applyAlignment="1" applyProtection="1">
      <alignment horizontal="left" vertical="center" indent="1"/>
      <protection locked="0"/>
    </xf>
    <xf numFmtId="0" fontId="32" fillId="0" borderId="0" xfId="0" applyFont="1" applyFill="1" applyBorder="1" applyAlignment="1" applyProtection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164" fontId="16" fillId="2" borderId="51" xfId="0" applyNumberFormat="1" applyFont="1" applyFill="1" applyBorder="1" applyAlignment="1" applyProtection="1">
      <alignment horizontal="center" vertical="center"/>
    </xf>
    <xf numFmtId="2" fontId="0" fillId="0" borderId="66" xfId="0" applyNumberFormat="1" applyBorder="1" applyAlignment="1">
      <alignment horizontal="center" vertical="center"/>
    </xf>
    <xf numFmtId="2" fontId="0" fillId="0" borderId="67" xfId="0" applyNumberFormat="1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left" vertical="center" wrapText="1" indent="1"/>
    </xf>
    <xf numFmtId="0" fontId="16" fillId="0" borderId="0" xfId="0" applyFon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  <protection locked="0"/>
    </xf>
    <xf numFmtId="0" fontId="0" fillId="5" borderId="38" xfId="0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6" xfId="0" applyFont="1" applyBorder="1" applyAlignment="1">
      <alignment horizontal="center" vertical="center"/>
    </xf>
  </cellXfs>
  <cellStyles count="112">
    <cellStyle name="Hyperlink 2" xfId="14" xr:uid="{00000000-0005-0000-0000-000000000000}"/>
    <cellStyle name="Hyperlink 2 2" xfId="88" xr:uid="{00000000-0005-0000-0000-000001000000}"/>
    <cellStyle name="Normál 2" xfId="4" xr:uid="{00000000-0005-0000-0000-000002000000}"/>
    <cellStyle name="Normál 2 2" xfId="6" xr:uid="{00000000-0005-0000-0000-000003000000}"/>
    <cellStyle name="Normál 2 2 2" xfId="11" xr:uid="{00000000-0005-0000-0000-000004000000}"/>
    <cellStyle name="Normál 2 2 2 2" xfId="34" xr:uid="{00000000-0005-0000-0000-000005000000}"/>
    <cellStyle name="Normál 2 2 2 2 2" xfId="58" xr:uid="{00000000-0005-0000-0000-000006000000}"/>
    <cellStyle name="Normál 2 2 2 2 3" xfId="81" xr:uid="{00000000-0005-0000-0000-000007000000}"/>
    <cellStyle name="Normál 2 2 2 2 4" xfId="108" xr:uid="{00000000-0005-0000-0000-000008000000}"/>
    <cellStyle name="Normál 2 2 2 3" xfId="47" xr:uid="{00000000-0005-0000-0000-000009000000}"/>
    <cellStyle name="Normál 2 2 2 4" xfId="70" xr:uid="{00000000-0005-0000-0000-00000A000000}"/>
    <cellStyle name="Normál 2 2 2 5" xfId="97" xr:uid="{00000000-0005-0000-0000-00000B000000}"/>
    <cellStyle name="Normál 2 2 2 6" xfId="23" xr:uid="{00000000-0005-0000-0000-00000C000000}"/>
    <cellStyle name="Normál 2 2 3" xfId="29" xr:uid="{00000000-0005-0000-0000-00000D000000}"/>
    <cellStyle name="Normál 2 2 3 2" xfId="53" xr:uid="{00000000-0005-0000-0000-00000E000000}"/>
    <cellStyle name="Normál 2 2 3 3" xfId="76" xr:uid="{00000000-0005-0000-0000-00000F000000}"/>
    <cellStyle name="Normál 2 2 3 4" xfId="103" xr:uid="{00000000-0005-0000-0000-000010000000}"/>
    <cellStyle name="Normál 2 2 4" xfId="42" xr:uid="{00000000-0005-0000-0000-000011000000}"/>
    <cellStyle name="Normál 2 2 5" xfId="65" xr:uid="{00000000-0005-0000-0000-000012000000}"/>
    <cellStyle name="Normál 2 2 6" xfId="92" xr:uid="{00000000-0005-0000-0000-000013000000}"/>
    <cellStyle name="Normál 2 2 7" xfId="18" xr:uid="{00000000-0005-0000-0000-000014000000}"/>
    <cellStyle name="Normál 2 3" xfId="9" xr:uid="{00000000-0005-0000-0000-000015000000}"/>
    <cellStyle name="Normál 2 3 2" xfId="32" xr:uid="{00000000-0005-0000-0000-000016000000}"/>
    <cellStyle name="Normál 2 3 2 2" xfId="56" xr:uid="{00000000-0005-0000-0000-000017000000}"/>
    <cellStyle name="Normál 2 3 2 3" xfId="79" xr:uid="{00000000-0005-0000-0000-000018000000}"/>
    <cellStyle name="Normál 2 3 2 4" xfId="106" xr:uid="{00000000-0005-0000-0000-000019000000}"/>
    <cellStyle name="Normál 2 3 3" xfId="45" xr:uid="{00000000-0005-0000-0000-00001A000000}"/>
    <cellStyle name="Normál 2 3 4" xfId="68" xr:uid="{00000000-0005-0000-0000-00001B000000}"/>
    <cellStyle name="Normál 2 3 5" xfId="95" xr:uid="{00000000-0005-0000-0000-00001C000000}"/>
    <cellStyle name="Normál 2 3 6" xfId="21" xr:uid="{00000000-0005-0000-0000-00001D000000}"/>
    <cellStyle name="Normál 2 4" xfId="27" xr:uid="{00000000-0005-0000-0000-00001E000000}"/>
    <cellStyle name="Normál 2 4 2" xfId="51" xr:uid="{00000000-0005-0000-0000-00001F000000}"/>
    <cellStyle name="Normál 2 4 3" xfId="74" xr:uid="{00000000-0005-0000-0000-000020000000}"/>
    <cellStyle name="Normál 2 4 4" xfId="101" xr:uid="{00000000-0005-0000-0000-000021000000}"/>
    <cellStyle name="Normál 2 5" xfId="40" xr:uid="{00000000-0005-0000-0000-000022000000}"/>
    <cellStyle name="Normál 2 6" xfId="63" xr:uid="{00000000-0005-0000-0000-000023000000}"/>
    <cellStyle name="Normál 2 7" xfId="90" xr:uid="{00000000-0005-0000-0000-000024000000}"/>
    <cellStyle name="Normál 2 8" xfId="16" xr:uid="{00000000-0005-0000-0000-000025000000}"/>
    <cellStyle name="Normál 3" xfId="5" xr:uid="{00000000-0005-0000-0000-000026000000}"/>
    <cellStyle name="Normál 3 2" xfId="7" xr:uid="{00000000-0005-0000-0000-000027000000}"/>
    <cellStyle name="Normál 3 2 2" xfId="12" xr:uid="{00000000-0005-0000-0000-000028000000}"/>
    <cellStyle name="Normál 3 2 2 2" xfId="35" xr:uid="{00000000-0005-0000-0000-000029000000}"/>
    <cellStyle name="Normál 3 2 2 2 2" xfId="59" xr:uid="{00000000-0005-0000-0000-00002A000000}"/>
    <cellStyle name="Normál 3 2 2 2 3" xfId="82" xr:uid="{00000000-0005-0000-0000-00002B000000}"/>
    <cellStyle name="Normál 3 2 2 2 4" xfId="109" xr:uid="{00000000-0005-0000-0000-00002C000000}"/>
    <cellStyle name="Normál 3 2 2 3" xfId="48" xr:uid="{00000000-0005-0000-0000-00002D000000}"/>
    <cellStyle name="Normál 3 2 2 4" xfId="71" xr:uid="{00000000-0005-0000-0000-00002E000000}"/>
    <cellStyle name="Normál 3 2 2 5" xfId="98" xr:uid="{00000000-0005-0000-0000-00002F000000}"/>
    <cellStyle name="Normál 3 2 2 6" xfId="24" xr:uid="{00000000-0005-0000-0000-000030000000}"/>
    <cellStyle name="Normál 3 2 3" xfId="30" xr:uid="{00000000-0005-0000-0000-000031000000}"/>
    <cellStyle name="Normál 3 2 3 2" xfId="54" xr:uid="{00000000-0005-0000-0000-000032000000}"/>
    <cellStyle name="Normál 3 2 3 3" xfId="77" xr:uid="{00000000-0005-0000-0000-000033000000}"/>
    <cellStyle name="Normál 3 2 3 4" xfId="104" xr:uid="{00000000-0005-0000-0000-000034000000}"/>
    <cellStyle name="Normál 3 2 4" xfId="43" xr:uid="{00000000-0005-0000-0000-000035000000}"/>
    <cellStyle name="Normál 3 2 5" xfId="66" xr:uid="{00000000-0005-0000-0000-000036000000}"/>
    <cellStyle name="Normál 3 2 6" xfId="93" xr:uid="{00000000-0005-0000-0000-000037000000}"/>
    <cellStyle name="Normál 3 2 7" xfId="19" xr:uid="{00000000-0005-0000-0000-000038000000}"/>
    <cellStyle name="Normál 3 3" xfId="10" xr:uid="{00000000-0005-0000-0000-000039000000}"/>
    <cellStyle name="Normál 3 3 2" xfId="33" xr:uid="{00000000-0005-0000-0000-00003A000000}"/>
    <cellStyle name="Normál 3 3 2 2" xfId="57" xr:uid="{00000000-0005-0000-0000-00003B000000}"/>
    <cellStyle name="Normál 3 3 2 3" xfId="80" xr:uid="{00000000-0005-0000-0000-00003C000000}"/>
    <cellStyle name="Normál 3 3 2 4" xfId="107" xr:uid="{00000000-0005-0000-0000-00003D000000}"/>
    <cellStyle name="Normál 3 3 3" xfId="46" xr:uid="{00000000-0005-0000-0000-00003E000000}"/>
    <cellStyle name="Normál 3 3 4" xfId="69" xr:uid="{00000000-0005-0000-0000-00003F000000}"/>
    <cellStyle name="Normál 3 3 5" xfId="96" xr:uid="{00000000-0005-0000-0000-000040000000}"/>
    <cellStyle name="Normál 3 3 6" xfId="22" xr:uid="{00000000-0005-0000-0000-000041000000}"/>
    <cellStyle name="Normál 3 4" xfId="28" xr:uid="{00000000-0005-0000-0000-000042000000}"/>
    <cellStyle name="Normál 3 4 2" xfId="52" xr:uid="{00000000-0005-0000-0000-000043000000}"/>
    <cellStyle name="Normál 3 4 3" xfId="75" xr:uid="{00000000-0005-0000-0000-000044000000}"/>
    <cellStyle name="Normál 3 4 4" xfId="102" xr:uid="{00000000-0005-0000-0000-000045000000}"/>
    <cellStyle name="Normál 3 5" xfId="41" xr:uid="{00000000-0005-0000-0000-000046000000}"/>
    <cellStyle name="Normál 3 6" xfId="64" xr:uid="{00000000-0005-0000-0000-000047000000}"/>
    <cellStyle name="Normál 3 7" xfId="91" xr:uid="{00000000-0005-0000-0000-000048000000}"/>
    <cellStyle name="Normál 3 8" xfId="17" xr:uid="{00000000-0005-0000-0000-000049000000}"/>
    <cellStyle name="Prozent 2" xfId="87" xr:uid="{00000000-0005-0000-0000-00004A000000}"/>
    <cellStyle name="Standard" xfId="0" builtinId="0"/>
    <cellStyle name="Standard 2" xfId="1" xr:uid="{00000000-0005-0000-0000-00004C000000}"/>
    <cellStyle name="Standard 2 2" xfId="13" xr:uid="{00000000-0005-0000-0000-00004D000000}"/>
    <cellStyle name="Standard 2 2 2" xfId="36" xr:uid="{00000000-0005-0000-0000-00004E000000}"/>
    <cellStyle name="Standard 2 2 2 2" xfId="60" xr:uid="{00000000-0005-0000-0000-00004F000000}"/>
    <cellStyle name="Standard 2 2 2 3" xfId="83" xr:uid="{00000000-0005-0000-0000-000050000000}"/>
    <cellStyle name="Standard 2 2 2 4" xfId="110" xr:uid="{00000000-0005-0000-0000-000051000000}"/>
    <cellStyle name="Standard 2 2 3" xfId="49" xr:uid="{00000000-0005-0000-0000-000052000000}"/>
    <cellStyle name="Standard 2 2 4" xfId="72" xr:uid="{00000000-0005-0000-0000-000053000000}"/>
    <cellStyle name="Standard 2 2 5" xfId="99" xr:uid="{00000000-0005-0000-0000-000054000000}"/>
    <cellStyle name="Standard 2 2 6" xfId="25" xr:uid="{00000000-0005-0000-0000-000055000000}"/>
    <cellStyle name="Standard 2 3" xfId="8" xr:uid="{00000000-0005-0000-0000-000056000000}"/>
    <cellStyle name="Standard 2 3 2" xfId="55" xr:uid="{00000000-0005-0000-0000-000057000000}"/>
    <cellStyle name="Standard 2 3 3" xfId="78" xr:uid="{00000000-0005-0000-0000-000058000000}"/>
    <cellStyle name="Standard 2 3 4" xfId="105" xr:uid="{00000000-0005-0000-0000-000059000000}"/>
    <cellStyle name="Standard 2 3 5" xfId="31" xr:uid="{00000000-0005-0000-0000-00005A000000}"/>
    <cellStyle name="Standard 2 4" xfId="44" xr:uid="{00000000-0005-0000-0000-00005B000000}"/>
    <cellStyle name="Standard 2 4 2" xfId="86" xr:uid="{00000000-0005-0000-0000-00005C000000}"/>
    <cellStyle name="Standard 2 5" xfId="67" xr:uid="{00000000-0005-0000-0000-00005D000000}"/>
    <cellStyle name="Standard 2 6" xfId="94" xr:uid="{00000000-0005-0000-0000-00005E000000}"/>
    <cellStyle name="Standard 2 7" xfId="20" xr:uid="{00000000-0005-0000-0000-00005F000000}"/>
    <cellStyle name="Standard 3" xfId="3" xr:uid="{00000000-0005-0000-0000-000060000000}"/>
    <cellStyle name="Standard 3 2" xfId="15" xr:uid="{00000000-0005-0000-0000-000061000000}"/>
    <cellStyle name="Standard 3 2 2" xfId="61" xr:uid="{00000000-0005-0000-0000-000062000000}"/>
    <cellStyle name="Standard 3 2 3" xfId="84" xr:uid="{00000000-0005-0000-0000-000063000000}"/>
    <cellStyle name="Standard 3 2 4" xfId="111" xr:uid="{00000000-0005-0000-0000-000064000000}"/>
    <cellStyle name="Standard 3 2 5" xfId="37" xr:uid="{00000000-0005-0000-0000-000065000000}"/>
    <cellStyle name="Standard 3 3" xfId="50" xr:uid="{00000000-0005-0000-0000-000066000000}"/>
    <cellStyle name="Standard 3 4" xfId="73" xr:uid="{00000000-0005-0000-0000-000067000000}"/>
    <cellStyle name="Standard 3 5" xfId="100" xr:uid="{00000000-0005-0000-0000-000068000000}"/>
    <cellStyle name="Standard 3 6" xfId="26" xr:uid="{00000000-0005-0000-0000-000069000000}"/>
    <cellStyle name="Standard 4" xfId="2" xr:uid="{00000000-0005-0000-0000-00006A000000}"/>
    <cellStyle name="Standard 4 2" xfId="39" xr:uid="{00000000-0005-0000-0000-00006B000000}"/>
    <cellStyle name="Standard 5" xfId="38" xr:uid="{00000000-0005-0000-0000-00006C000000}"/>
    <cellStyle name="Standard 5 2" xfId="85" xr:uid="{00000000-0005-0000-0000-00006D000000}"/>
    <cellStyle name="Standard 6" xfId="62" xr:uid="{00000000-0005-0000-0000-00006E000000}"/>
    <cellStyle name="Standard 7" xfId="89" xr:uid="{00000000-0005-0000-0000-00006F000000}"/>
  </cellStyles>
  <dxfs count="0"/>
  <tableStyles count="0" defaultTableStyle="TableStyleMedium2" defaultPivotStyle="PivotStyleLight16"/>
  <colors>
    <mruColors>
      <color rgb="FFFFC7CE"/>
      <color rgb="FFC6EFCE"/>
      <color rgb="FFFFEB9C"/>
      <color rgb="FF000000"/>
      <color rgb="FFF85662"/>
      <color rgb="FFACEEFE"/>
      <color rgb="FF82E6FE"/>
      <color rgb="FF5EE0FE"/>
      <color rgb="FF33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187575</xdr:colOff>
      <xdr:row>61</xdr:row>
      <xdr:rowOff>30750</xdr:rowOff>
    </xdr:from>
    <xdr:to>
      <xdr:col>3</xdr:col>
      <xdr:colOff>233025</xdr:colOff>
      <xdr:row>65</xdr:row>
      <xdr:rowOff>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575" y="12613275"/>
          <a:ext cx="788400" cy="78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153499</xdr:colOff>
      <xdr:row>61</xdr:row>
      <xdr:rowOff>47625</xdr:rowOff>
    </xdr:from>
    <xdr:to>
      <xdr:col>9</xdr:col>
      <xdr:colOff>58248</xdr:colOff>
      <xdr:row>65</xdr:row>
      <xdr:rowOff>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99" y="12630150"/>
          <a:ext cx="952499" cy="7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244737</xdr:colOff>
      <xdr:row>61</xdr:row>
      <xdr:rowOff>19051</xdr:rowOff>
    </xdr:from>
    <xdr:to>
      <xdr:col>16</xdr:col>
      <xdr:colOff>2546</xdr:colOff>
      <xdr:row>64</xdr:row>
      <xdr:rowOff>198782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3087" y="12601576"/>
          <a:ext cx="1300859" cy="78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37</xdr:col>
      <xdr:colOff>0</xdr:colOff>
      <xdr:row>1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A1DB9DB-AC14-4458-BD25-5B031DD30109}"/>
            </a:ext>
          </a:extLst>
        </xdr:cNvPr>
        <xdr:cNvSpPr txBox="1"/>
      </xdr:nvSpPr>
      <xdr:spPr>
        <a:xfrm>
          <a:off x="0" y="0"/>
          <a:ext cx="766762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 b="1"/>
            <a:t>Formulaire de commande </a:t>
          </a:r>
          <a:r>
            <a:rPr lang="de-CH" sz="2000" b="1">
              <a:solidFill>
                <a:schemeClr val="accent1"/>
              </a:solidFill>
            </a:rPr>
            <a:t>ebea BEWA Raccordements d’armature</a:t>
          </a:r>
        </a:p>
        <a:p>
          <a:pPr algn="ctr"/>
          <a:r>
            <a:rPr lang="de-CH" sz="1800" b="1">
              <a:solidFill>
                <a:schemeClr val="accent1"/>
              </a:solidFill>
            </a:rPr>
            <a:t>Produits standard</a:t>
          </a:r>
        </a:p>
      </xdr:txBody>
    </xdr:sp>
    <xdr:clientData/>
  </xdr:twoCellAnchor>
  <xdr:twoCellAnchor editAs="oneCell">
    <xdr:from>
      <xdr:col>18</xdr:col>
      <xdr:colOff>123825</xdr:colOff>
      <xdr:row>60</xdr:row>
      <xdr:rowOff>19050</xdr:rowOff>
    </xdr:from>
    <xdr:to>
      <xdr:col>29</xdr:col>
      <xdr:colOff>68025</xdr:colOff>
      <xdr:row>61</xdr:row>
      <xdr:rowOff>179025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0986249-AE66-45D3-B570-333ABD32E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12982575"/>
          <a:ext cx="2344500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29</xdr:row>
      <xdr:rowOff>123379</xdr:rowOff>
    </xdr:from>
    <xdr:to>
      <xdr:col>4</xdr:col>
      <xdr:colOff>230129</xdr:colOff>
      <xdr:row>33</xdr:row>
      <xdr:rowOff>149798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6CC6A7D-9175-4914-80EA-859B1E787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743254"/>
          <a:ext cx="1182629" cy="788419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44</xdr:row>
      <xdr:rowOff>56492</xdr:rowOff>
    </xdr:from>
    <xdr:to>
      <xdr:col>4</xdr:col>
      <xdr:colOff>230101</xdr:colOff>
      <xdr:row>48</xdr:row>
      <xdr:rowOff>82892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0067123-9D73-4209-8123-BF3D0CD3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9533867"/>
          <a:ext cx="1182602" cy="78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74547</xdr:rowOff>
    </xdr:from>
    <xdr:to>
      <xdr:col>4</xdr:col>
      <xdr:colOff>190487</xdr:colOff>
      <xdr:row>20</xdr:row>
      <xdr:rowOff>102146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48AEBD93-1AC1-4A7E-8CF9-11BD792C3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7922"/>
          <a:ext cx="1181087" cy="789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DH65"/>
  <sheetViews>
    <sheetView showGridLines="0" showRowColHeaders="0" tabSelected="1" zoomScaleNormal="100" zoomScaleSheetLayoutView="90" zoomScalePageLayoutView="85" workbookViewId="0">
      <selection activeCell="A3" sqref="A3:I3"/>
    </sheetView>
  </sheetViews>
  <sheetFormatPr baseColWidth="10" defaultColWidth="0" defaultRowHeight="13.5" customHeight="1" zeroHeight="1" x14ac:dyDescent="0.25"/>
  <cols>
    <col min="1" max="7" width="3.7109375" style="5" customWidth="1"/>
    <col min="8" max="8" width="0.85546875" style="5" customWidth="1"/>
    <col min="9" max="11" width="3.7109375" style="5" customWidth="1"/>
    <col min="12" max="12" width="3.7109375" style="12" customWidth="1"/>
    <col min="13" max="13" width="0.85546875" style="12" customWidth="1"/>
    <col min="14" max="17" width="3.7109375" style="12" customWidth="1"/>
    <col min="18" max="18" width="0.85546875" style="12" customWidth="1"/>
    <col min="19" max="24" width="3.7109375" style="12" customWidth="1"/>
    <col min="25" max="25" width="3.7109375" style="39" customWidth="1"/>
    <col min="26" max="26" width="3.7109375" style="12" customWidth="1"/>
    <col min="27" max="27" width="0.85546875" style="12" customWidth="1"/>
    <col min="28" max="32" width="2.7109375" style="12" customWidth="1"/>
    <col min="33" max="33" width="2.7109375" style="10" customWidth="1"/>
    <col min="34" max="36" width="3" style="10" customWidth="1"/>
    <col min="37" max="37" width="0.85546875" style="10" customWidth="1"/>
    <col min="38" max="40" width="3.28515625" style="10" customWidth="1"/>
    <col min="41" max="41" width="0.140625" style="5" customWidth="1"/>
    <col min="42" max="42" width="6" style="5" hidden="1" customWidth="1"/>
    <col min="43" max="43" width="10.85546875" style="5" hidden="1" customWidth="1"/>
    <col min="44" max="46" width="7.85546875" style="5" hidden="1" customWidth="1"/>
    <col min="47" max="110" width="3.140625" style="5" hidden="1" customWidth="1"/>
    <col min="111" max="112" width="9.140625" style="5" hidden="1" customWidth="1"/>
    <col min="113" max="16384" width="11.42578125" style="5" hidden="1"/>
  </cols>
  <sheetData>
    <row r="1" spans="1:44" s="2" customFormat="1" ht="54.95" customHeight="1" x14ac:dyDescent="0.25">
      <c r="A1" s="1"/>
      <c r="B1" s="1"/>
      <c r="C1" s="1"/>
      <c r="D1" s="1"/>
      <c r="E1" s="1"/>
      <c r="F1" s="1"/>
      <c r="G1" s="10"/>
      <c r="H1" s="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14"/>
      <c r="AL1" s="84" t="s">
        <v>53</v>
      </c>
      <c r="AM1" s="84"/>
      <c r="AN1" s="84"/>
    </row>
    <row r="2" spans="1:44" s="20" customFormat="1" ht="20.100000000000001" customHeight="1" x14ac:dyDescent="0.25">
      <c r="A2" s="224" t="s">
        <v>17</v>
      </c>
      <c r="B2" s="224"/>
      <c r="C2" s="224"/>
      <c r="D2" s="224"/>
      <c r="E2" s="224"/>
      <c r="F2" s="224"/>
      <c r="G2" s="224"/>
      <c r="H2" s="224"/>
      <c r="I2" s="266"/>
      <c r="J2" s="223" t="s">
        <v>22</v>
      </c>
      <c r="K2" s="224"/>
      <c r="L2" s="224"/>
      <c r="M2" s="224"/>
      <c r="N2" s="224"/>
      <c r="O2" s="224"/>
      <c r="P2" s="224"/>
      <c r="Q2" s="224"/>
      <c r="R2" s="224"/>
      <c r="S2" s="224"/>
      <c r="T2" s="266"/>
      <c r="U2" s="223" t="s">
        <v>47</v>
      </c>
      <c r="V2" s="224"/>
      <c r="W2" s="224"/>
      <c r="X2" s="224"/>
      <c r="Y2" s="224"/>
      <c r="Z2" s="224"/>
      <c r="AA2" s="266"/>
      <c r="AB2" s="223" t="s">
        <v>18</v>
      </c>
      <c r="AC2" s="224"/>
      <c r="AD2" s="224"/>
      <c r="AE2" s="224"/>
      <c r="AF2" s="224"/>
      <c r="AG2" s="224"/>
      <c r="AH2" s="266"/>
      <c r="AI2" s="223" t="s">
        <v>48</v>
      </c>
      <c r="AJ2" s="224"/>
      <c r="AK2" s="224"/>
      <c r="AL2" s="224"/>
      <c r="AM2" s="224"/>
      <c r="AN2" s="224"/>
    </row>
    <row r="3" spans="1:44" s="2" customFormat="1" ht="20.100000000000001" customHeight="1" x14ac:dyDescent="0.25">
      <c r="A3" s="180"/>
      <c r="B3" s="181"/>
      <c r="C3" s="181"/>
      <c r="D3" s="181"/>
      <c r="E3" s="181"/>
      <c r="F3" s="181"/>
      <c r="G3" s="181"/>
      <c r="H3" s="181"/>
      <c r="I3" s="182"/>
      <c r="J3" s="287"/>
      <c r="K3" s="288"/>
      <c r="L3" s="288"/>
      <c r="M3" s="288"/>
      <c r="N3" s="288"/>
      <c r="O3" s="288"/>
      <c r="P3" s="288"/>
      <c r="Q3" s="288"/>
      <c r="R3" s="288"/>
      <c r="S3" s="288"/>
      <c r="T3" s="289"/>
      <c r="U3" s="287"/>
      <c r="V3" s="288"/>
      <c r="W3" s="288"/>
      <c r="X3" s="288"/>
      <c r="Y3" s="288"/>
      <c r="Z3" s="288"/>
      <c r="AA3" s="289"/>
      <c r="AB3" s="290"/>
      <c r="AC3" s="291"/>
      <c r="AD3" s="291"/>
      <c r="AE3" s="291"/>
      <c r="AF3" s="291"/>
      <c r="AG3" s="291"/>
      <c r="AH3" s="292"/>
      <c r="AI3" s="287"/>
      <c r="AJ3" s="288"/>
      <c r="AK3" s="288"/>
      <c r="AL3" s="288"/>
      <c r="AM3" s="288"/>
      <c r="AN3" s="288"/>
    </row>
    <row r="4" spans="1:44" s="20" customFormat="1" ht="20.100000000000001" customHeight="1" x14ac:dyDescent="0.25">
      <c r="A4" s="224" t="s">
        <v>19</v>
      </c>
      <c r="B4" s="224"/>
      <c r="C4" s="224"/>
      <c r="D4" s="224"/>
      <c r="E4" s="224"/>
      <c r="F4" s="224"/>
      <c r="G4" s="224"/>
      <c r="H4" s="224"/>
      <c r="I4" s="266"/>
      <c r="J4" s="223" t="s">
        <v>23</v>
      </c>
      <c r="K4" s="224"/>
      <c r="L4" s="224"/>
      <c r="M4" s="224"/>
      <c r="N4" s="224"/>
      <c r="O4" s="224"/>
      <c r="P4" s="224"/>
      <c r="Q4" s="224"/>
      <c r="R4" s="224"/>
      <c r="S4" s="224"/>
      <c r="T4" s="266"/>
      <c r="U4" s="223" t="s">
        <v>25</v>
      </c>
      <c r="V4" s="224"/>
      <c r="W4" s="224"/>
      <c r="X4" s="224"/>
      <c r="Y4" s="224"/>
      <c r="Z4" s="224"/>
      <c r="AA4" s="224"/>
      <c r="AB4" s="224"/>
      <c r="AC4" s="224"/>
      <c r="AD4" s="266"/>
      <c r="AE4" s="223" t="s">
        <v>27</v>
      </c>
      <c r="AF4" s="224"/>
      <c r="AG4" s="224"/>
      <c r="AH4" s="224"/>
      <c r="AI4" s="224"/>
      <c r="AJ4" s="224"/>
      <c r="AK4" s="224"/>
      <c r="AL4" s="224"/>
      <c r="AM4" s="224"/>
      <c r="AN4" s="224"/>
    </row>
    <row r="5" spans="1:44" s="2" customFormat="1" ht="20.100000000000001" customHeight="1" x14ac:dyDescent="0.25">
      <c r="A5" s="180"/>
      <c r="B5" s="181"/>
      <c r="C5" s="181"/>
      <c r="D5" s="181"/>
      <c r="E5" s="181"/>
      <c r="F5" s="181"/>
      <c r="G5" s="181"/>
      <c r="H5" s="181"/>
      <c r="I5" s="182"/>
      <c r="J5" s="183"/>
      <c r="K5" s="184"/>
      <c r="L5" s="184"/>
      <c r="M5" s="184"/>
      <c r="N5" s="184"/>
      <c r="O5" s="184"/>
      <c r="P5" s="184"/>
      <c r="Q5" s="184"/>
      <c r="R5" s="184"/>
      <c r="S5" s="184"/>
      <c r="T5" s="185"/>
      <c r="U5" s="183"/>
      <c r="V5" s="184"/>
      <c r="W5" s="184"/>
      <c r="X5" s="184"/>
      <c r="Y5" s="184"/>
      <c r="Z5" s="184"/>
      <c r="AA5" s="184"/>
      <c r="AB5" s="184"/>
      <c r="AC5" s="184"/>
      <c r="AD5" s="185"/>
      <c r="AE5" s="183"/>
      <c r="AF5" s="184"/>
      <c r="AG5" s="184"/>
      <c r="AH5" s="184"/>
      <c r="AI5" s="184"/>
      <c r="AJ5" s="184"/>
      <c r="AK5" s="184"/>
      <c r="AL5" s="184"/>
      <c r="AM5" s="184"/>
      <c r="AN5" s="184"/>
      <c r="AR5" s="13"/>
    </row>
    <row r="6" spans="1:44" s="20" customFormat="1" ht="20.100000000000001" customHeight="1" x14ac:dyDescent="0.25">
      <c r="A6" s="224" t="s">
        <v>20</v>
      </c>
      <c r="B6" s="224"/>
      <c r="C6" s="224"/>
      <c r="D6" s="224"/>
      <c r="E6" s="224"/>
      <c r="F6" s="224"/>
      <c r="G6" s="224"/>
      <c r="H6" s="224"/>
      <c r="I6" s="266"/>
      <c r="J6" s="186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6"/>
      <c r="V6" s="184"/>
      <c r="W6" s="184"/>
      <c r="X6" s="184"/>
      <c r="Y6" s="184"/>
      <c r="Z6" s="184"/>
      <c r="AA6" s="184"/>
      <c r="AB6" s="184"/>
      <c r="AC6" s="184"/>
      <c r="AD6" s="185"/>
      <c r="AE6" s="186"/>
      <c r="AF6" s="184"/>
      <c r="AG6" s="184"/>
      <c r="AH6" s="184"/>
      <c r="AI6" s="184"/>
      <c r="AJ6" s="184"/>
      <c r="AK6" s="184"/>
      <c r="AL6" s="184"/>
      <c r="AM6" s="184"/>
      <c r="AN6" s="184"/>
    </row>
    <row r="7" spans="1:44" s="2" customFormat="1" ht="20.100000000000001" customHeight="1" x14ac:dyDescent="0.25">
      <c r="A7" s="180"/>
      <c r="B7" s="181"/>
      <c r="C7" s="181"/>
      <c r="D7" s="181"/>
      <c r="E7" s="181"/>
      <c r="F7" s="181"/>
      <c r="G7" s="181"/>
      <c r="H7" s="181"/>
      <c r="I7" s="182"/>
      <c r="J7" s="186"/>
      <c r="K7" s="184"/>
      <c r="L7" s="184"/>
      <c r="M7" s="184"/>
      <c r="N7" s="184"/>
      <c r="O7" s="184"/>
      <c r="P7" s="184"/>
      <c r="Q7" s="184"/>
      <c r="R7" s="184"/>
      <c r="S7" s="184"/>
      <c r="T7" s="185"/>
      <c r="U7" s="186"/>
      <c r="V7" s="184"/>
      <c r="W7" s="184"/>
      <c r="X7" s="184"/>
      <c r="Y7" s="184"/>
      <c r="Z7" s="184"/>
      <c r="AA7" s="184"/>
      <c r="AB7" s="184"/>
      <c r="AC7" s="184"/>
      <c r="AD7" s="185"/>
      <c r="AE7" s="186"/>
      <c r="AF7" s="184"/>
      <c r="AG7" s="184"/>
      <c r="AH7" s="184"/>
      <c r="AI7" s="184"/>
      <c r="AJ7" s="184"/>
      <c r="AK7" s="184"/>
      <c r="AL7" s="184"/>
      <c r="AM7" s="184"/>
      <c r="AN7" s="184"/>
    </row>
    <row r="8" spans="1:44" s="20" customFormat="1" ht="20.100000000000001" customHeight="1" x14ac:dyDescent="0.25">
      <c r="A8" s="224" t="s">
        <v>21</v>
      </c>
      <c r="B8" s="224"/>
      <c r="C8" s="224"/>
      <c r="D8" s="224"/>
      <c r="E8" s="224"/>
      <c r="F8" s="224"/>
      <c r="G8" s="224"/>
      <c r="H8" s="224"/>
      <c r="I8" s="266"/>
      <c r="J8" s="223" t="s">
        <v>24</v>
      </c>
      <c r="K8" s="224"/>
      <c r="L8" s="224"/>
      <c r="M8" s="224"/>
      <c r="N8" s="224"/>
      <c r="O8" s="224"/>
      <c r="P8" s="224"/>
      <c r="Q8" s="224"/>
      <c r="R8" s="224"/>
      <c r="S8" s="224"/>
      <c r="T8" s="266"/>
      <c r="U8" s="223" t="s">
        <v>26</v>
      </c>
      <c r="V8" s="224"/>
      <c r="W8" s="224"/>
      <c r="X8" s="224"/>
      <c r="Y8" s="224"/>
      <c r="Z8" s="224"/>
      <c r="AA8" s="224"/>
      <c r="AB8" s="224"/>
      <c r="AC8" s="224"/>
      <c r="AD8" s="224"/>
      <c r="AE8" s="223" t="s">
        <v>28</v>
      </c>
      <c r="AF8" s="224"/>
      <c r="AG8" s="224"/>
      <c r="AH8" s="224"/>
      <c r="AI8" s="224"/>
      <c r="AJ8" s="224"/>
      <c r="AK8" s="224"/>
      <c r="AL8" s="224"/>
      <c r="AM8" s="224"/>
      <c r="AN8" s="224"/>
    </row>
    <row r="9" spans="1:44" s="32" customFormat="1" ht="20.100000000000001" customHeight="1" x14ac:dyDescent="0.25">
      <c r="A9" s="180"/>
      <c r="B9" s="181"/>
      <c r="C9" s="181"/>
      <c r="D9" s="181"/>
      <c r="E9" s="181"/>
      <c r="F9" s="181"/>
      <c r="G9" s="181"/>
      <c r="H9" s="181"/>
      <c r="I9" s="182"/>
      <c r="J9" s="183"/>
      <c r="K9" s="184"/>
      <c r="L9" s="184"/>
      <c r="M9" s="184"/>
      <c r="N9" s="184"/>
      <c r="O9" s="184"/>
      <c r="P9" s="184"/>
      <c r="Q9" s="184"/>
      <c r="R9" s="184"/>
      <c r="S9" s="184"/>
      <c r="T9" s="185"/>
      <c r="U9" s="183"/>
      <c r="V9" s="184"/>
      <c r="W9" s="184"/>
      <c r="X9" s="184"/>
      <c r="Y9" s="184"/>
      <c r="Z9" s="184"/>
      <c r="AA9" s="184"/>
      <c r="AB9" s="184"/>
      <c r="AC9" s="184"/>
      <c r="AD9" s="185"/>
      <c r="AE9" s="183"/>
      <c r="AF9" s="184"/>
      <c r="AG9" s="184"/>
      <c r="AH9" s="184"/>
      <c r="AI9" s="184"/>
      <c r="AJ9" s="184"/>
      <c r="AK9" s="184"/>
      <c r="AL9" s="184"/>
      <c r="AM9" s="184"/>
      <c r="AN9" s="184"/>
      <c r="AO9" s="31"/>
      <c r="AP9" s="31"/>
      <c r="AQ9" s="31"/>
      <c r="AR9" s="31"/>
    </row>
    <row r="10" spans="1:44" s="34" customFormat="1" ht="20.100000000000001" customHeight="1" x14ac:dyDescent="0.25">
      <c r="A10" s="224" t="s">
        <v>49</v>
      </c>
      <c r="B10" s="224"/>
      <c r="C10" s="224"/>
      <c r="D10" s="224"/>
      <c r="E10" s="224"/>
      <c r="F10" s="224"/>
      <c r="G10" s="224"/>
      <c r="H10" s="224"/>
      <c r="I10" s="266"/>
      <c r="J10" s="186"/>
      <c r="K10" s="184"/>
      <c r="L10" s="184"/>
      <c r="M10" s="184"/>
      <c r="N10" s="184"/>
      <c r="O10" s="184"/>
      <c r="P10" s="184"/>
      <c r="Q10" s="184"/>
      <c r="R10" s="184"/>
      <c r="S10" s="184"/>
      <c r="T10" s="185"/>
      <c r="U10" s="186"/>
      <c r="V10" s="184"/>
      <c r="W10" s="184"/>
      <c r="X10" s="184"/>
      <c r="Y10" s="184"/>
      <c r="Z10" s="184"/>
      <c r="AA10" s="184"/>
      <c r="AB10" s="184"/>
      <c r="AC10" s="184"/>
      <c r="AD10" s="185"/>
      <c r="AE10" s="186"/>
      <c r="AF10" s="184"/>
      <c r="AG10" s="184"/>
      <c r="AH10" s="184"/>
      <c r="AI10" s="184"/>
      <c r="AJ10" s="184"/>
      <c r="AK10" s="184"/>
      <c r="AL10" s="184"/>
      <c r="AM10" s="184"/>
      <c r="AN10" s="184"/>
      <c r="AO10" s="33"/>
      <c r="AP10" s="33"/>
      <c r="AQ10" s="33"/>
      <c r="AR10" s="33"/>
    </row>
    <row r="11" spans="1:44" s="2" customFormat="1" ht="20.100000000000001" customHeight="1" x14ac:dyDescent="0.25">
      <c r="A11" s="180"/>
      <c r="B11" s="181"/>
      <c r="C11" s="181"/>
      <c r="D11" s="181"/>
      <c r="E11" s="181"/>
      <c r="F11" s="181"/>
      <c r="G11" s="181"/>
      <c r="H11" s="181"/>
      <c r="I11" s="182"/>
      <c r="J11" s="186"/>
      <c r="K11" s="184"/>
      <c r="L11" s="184"/>
      <c r="M11" s="184"/>
      <c r="N11" s="184"/>
      <c r="O11" s="184"/>
      <c r="P11" s="184"/>
      <c r="Q11" s="184"/>
      <c r="R11" s="184"/>
      <c r="S11" s="184"/>
      <c r="T11" s="185"/>
      <c r="U11" s="186"/>
      <c r="V11" s="184"/>
      <c r="W11" s="184"/>
      <c r="X11" s="184"/>
      <c r="Y11" s="184"/>
      <c r="Z11" s="184"/>
      <c r="AA11" s="184"/>
      <c r="AB11" s="184"/>
      <c r="AC11" s="184"/>
      <c r="AD11" s="185"/>
      <c r="AE11" s="186"/>
      <c r="AF11" s="184"/>
      <c r="AG11" s="184"/>
      <c r="AH11" s="184"/>
      <c r="AI11" s="184"/>
      <c r="AJ11" s="184"/>
      <c r="AK11" s="184"/>
      <c r="AL11" s="184"/>
      <c r="AM11" s="184"/>
      <c r="AN11" s="184"/>
    </row>
    <row r="12" spans="1:44" s="2" customFormat="1" ht="7.5" customHeight="1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  <c r="O12" s="4"/>
      <c r="P12" s="3"/>
      <c r="Q12" s="3"/>
      <c r="R12" s="3"/>
      <c r="S12" s="3"/>
      <c r="T12" s="4"/>
      <c r="U12" s="3"/>
      <c r="V12" s="3"/>
      <c r="W12" s="3"/>
      <c r="X12" s="3"/>
      <c r="Y12" s="4"/>
      <c r="Z12" s="3"/>
      <c r="AA12" s="3"/>
      <c r="AB12" s="3"/>
      <c r="AC12" s="3"/>
      <c r="AD12" s="3"/>
      <c r="AE12" s="3"/>
      <c r="AF12" s="3"/>
      <c r="AG12" s="3"/>
      <c r="AH12" s="4"/>
      <c r="AI12" s="3"/>
      <c r="AJ12" s="3"/>
      <c r="AK12" s="3"/>
      <c r="AL12" s="3"/>
      <c r="AM12" s="3"/>
      <c r="AN12" s="3"/>
    </row>
    <row r="13" spans="1:44" s="2" customFormat="1" ht="18" customHeight="1" thickBot="1" x14ac:dyDescent="0.3">
      <c r="A13" s="193" t="s">
        <v>29</v>
      </c>
      <c r="B13" s="193"/>
      <c r="C13" s="193"/>
      <c r="D13" s="193"/>
      <c r="E13" s="194"/>
      <c r="F13" s="189" t="s">
        <v>51</v>
      </c>
      <c r="G13" s="190"/>
      <c r="H13" s="7"/>
      <c r="I13" s="199" t="s">
        <v>36</v>
      </c>
      <c r="J13" s="199"/>
      <c r="K13" s="199"/>
      <c r="L13" s="199"/>
      <c r="M13" s="5"/>
      <c r="N13" s="193" t="s">
        <v>37</v>
      </c>
      <c r="O13" s="193"/>
      <c r="P13" s="200" t="s">
        <v>38</v>
      </c>
      <c r="Q13" s="193"/>
      <c r="R13" s="5"/>
      <c r="S13" s="193" t="s">
        <v>39</v>
      </c>
      <c r="T13" s="193"/>
      <c r="U13" s="193"/>
      <c r="V13" s="193"/>
      <c r="W13" s="193"/>
      <c r="X13" s="193"/>
      <c r="Y13" s="193"/>
      <c r="Z13" s="193"/>
      <c r="AA13" s="5"/>
      <c r="AB13" s="199" t="s">
        <v>40</v>
      </c>
      <c r="AC13" s="199"/>
      <c r="AD13" s="199"/>
      <c r="AE13" s="199"/>
      <c r="AF13" s="199"/>
      <c r="AG13" s="265"/>
      <c r="AH13" s="200" t="s">
        <v>50</v>
      </c>
      <c r="AI13" s="193"/>
      <c r="AJ13" s="193"/>
      <c r="AK13" s="7"/>
      <c r="AL13" s="193" t="s">
        <v>42</v>
      </c>
      <c r="AM13" s="193"/>
      <c r="AN13" s="193"/>
      <c r="AQ13" s="193" t="s">
        <v>42</v>
      </c>
    </row>
    <row r="14" spans="1:44" s="2" customFormat="1" ht="18" customHeight="1" thickBot="1" x14ac:dyDescent="0.3">
      <c r="A14" s="193"/>
      <c r="B14" s="193"/>
      <c r="C14" s="193"/>
      <c r="D14" s="193"/>
      <c r="E14" s="194"/>
      <c r="F14" s="189"/>
      <c r="G14" s="190"/>
      <c r="H14" s="7"/>
      <c r="I14" s="193" t="s">
        <v>10</v>
      </c>
      <c r="J14" s="194"/>
      <c r="K14" s="200" t="s">
        <v>11</v>
      </c>
      <c r="L14" s="193"/>
      <c r="M14" s="5"/>
      <c r="N14" s="193"/>
      <c r="O14" s="193"/>
      <c r="P14" s="200"/>
      <c r="Q14" s="193"/>
      <c r="R14" s="5"/>
      <c r="S14" s="199"/>
      <c r="T14" s="199"/>
      <c r="U14" s="199"/>
      <c r="V14" s="199"/>
      <c r="W14" s="199"/>
      <c r="X14" s="199"/>
      <c r="Y14" s="199"/>
      <c r="Z14" s="199"/>
      <c r="AA14" s="5"/>
      <c r="AB14" s="193" t="s">
        <v>54</v>
      </c>
      <c r="AC14" s="263"/>
      <c r="AD14" s="264"/>
      <c r="AE14" s="262" t="s">
        <v>41</v>
      </c>
      <c r="AF14" s="263"/>
      <c r="AG14" s="264"/>
      <c r="AH14" s="200"/>
      <c r="AI14" s="193"/>
      <c r="AJ14" s="193"/>
      <c r="AK14" s="7"/>
      <c r="AL14" s="193"/>
      <c r="AM14" s="193"/>
      <c r="AN14" s="193"/>
      <c r="AQ14" s="193"/>
    </row>
    <row r="15" spans="1:44" s="2" customFormat="1" ht="18" customHeight="1" x14ac:dyDescent="0.25">
      <c r="A15" s="195"/>
      <c r="B15" s="195"/>
      <c r="C15" s="195"/>
      <c r="D15" s="195"/>
      <c r="E15" s="196"/>
      <c r="F15" s="191"/>
      <c r="G15" s="192"/>
      <c r="H15" s="7"/>
      <c r="I15" s="195"/>
      <c r="J15" s="196"/>
      <c r="K15" s="201"/>
      <c r="L15" s="195"/>
      <c r="M15" s="5"/>
      <c r="N15" s="195"/>
      <c r="O15" s="195"/>
      <c r="P15" s="201"/>
      <c r="Q15" s="195"/>
      <c r="R15" s="5"/>
      <c r="S15" s="204" t="s">
        <v>1</v>
      </c>
      <c r="T15" s="105"/>
      <c r="U15" s="104" t="s">
        <v>2</v>
      </c>
      <c r="V15" s="105"/>
      <c r="W15" s="104" t="s">
        <v>3</v>
      </c>
      <c r="X15" s="105"/>
      <c r="Y15" s="104" t="s">
        <v>0</v>
      </c>
      <c r="Z15" s="204"/>
      <c r="AA15" s="5"/>
      <c r="AB15" s="195"/>
      <c r="AC15" s="195"/>
      <c r="AD15" s="196"/>
      <c r="AE15" s="201"/>
      <c r="AF15" s="195"/>
      <c r="AG15" s="196"/>
      <c r="AH15" s="201"/>
      <c r="AI15" s="195"/>
      <c r="AJ15" s="195"/>
      <c r="AK15" s="18"/>
      <c r="AL15" s="195"/>
      <c r="AM15" s="195"/>
      <c r="AN15" s="195"/>
      <c r="AQ15" s="195"/>
    </row>
    <row r="16" spans="1:44" ht="15" customHeight="1" x14ac:dyDescent="0.25">
      <c r="A16" s="108" t="s">
        <v>30</v>
      </c>
      <c r="B16" s="109"/>
      <c r="C16" s="109"/>
      <c r="D16" s="109"/>
      <c r="E16" s="110"/>
      <c r="F16" s="156">
        <v>2</v>
      </c>
      <c r="G16" s="157"/>
      <c r="H16" s="56"/>
      <c r="I16" s="137">
        <v>10</v>
      </c>
      <c r="J16" s="138"/>
      <c r="K16" s="162">
        <v>15</v>
      </c>
      <c r="L16" s="163"/>
      <c r="M16" s="57"/>
      <c r="N16" s="97" t="s">
        <v>6</v>
      </c>
      <c r="O16" s="98"/>
      <c r="P16" s="170">
        <v>9</v>
      </c>
      <c r="Q16" s="171"/>
      <c r="R16" s="57"/>
      <c r="S16" s="205" t="s">
        <v>9</v>
      </c>
      <c r="T16" s="206"/>
      <c r="U16" s="97">
        <v>15</v>
      </c>
      <c r="V16" s="98"/>
      <c r="W16" s="97">
        <v>50</v>
      </c>
      <c r="X16" s="98"/>
      <c r="Y16" s="97" t="s">
        <v>9</v>
      </c>
      <c r="Z16" s="98"/>
      <c r="AA16" s="57"/>
      <c r="AB16" s="96"/>
      <c r="AC16" s="96"/>
      <c r="AD16" s="96"/>
      <c r="AE16" s="96"/>
      <c r="AF16" s="96"/>
      <c r="AG16" s="96"/>
      <c r="AH16" s="268" t="str">
        <f>IF(ISNUMBER(AB16),AB16*0.8+AE16*1.25,IF(ISNUMBER(AE16),AB16*0.8+AE16*1.25,""))</f>
        <v/>
      </c>
      <c r="AI16" s="268"/>
      <c r="AJ16" s="268"/>
      <c r="AK16" s="58"/>
      <c r="AL16" s="240" t="str">
        <f>IF(ISNUMBER(AH16),AQ16,"")</f>
        <v/>
      </c>
      <c r="AM16" s="241"/>
      <c r="AN16" s="242"/>
      <c r="AO16" s="59"/>
      <c r="AP16" s="57"/>
      <c r="AQ16" s="60">
        <v>3.9</v>
      </c>
    </row>
    <row r="17" spans="1:43" ht="15" customHeight="1" x14ac:dyDescent="0.25">
      <c r="A17" s="61"/>
      <c r="B17" s="62"/>
      <c r="C17" s="62"/>
      <c r="D17" s="62"/>
      <c r="E17" s="63"/>
      <c r="F17" s="135">
        <v>41</v>
      </c>
      <c r="G17" s="136"/>
      <c r="H17" s="56"/>
      <c r="I17" s="116">
        <v>10</v>
      </c>
      <c r="J17" s="117"/>
      <c r="K17" s="122">
        <v>15</v>
      </c>
      <c r="L17" s="123"/>
      <c r="M17" s="57"/>
      <c r="N17" s="87" t="s">
        <v>6</v>
      </c>
      <c r="O17" s="88"/>
      <c r="P17" s="106">
        <v>9</v>
      </c>
      <c r="Q17" s="107"/>
      <c r="R17" s="57"/>
      <c r="S17" s="207" t="s">
        <v>9</v>
      </c>
      <c r="T17" s="208"/>
      <c r="U17" s="87">
        <v>20</v>
      </c>
      <c r="V17" s="88"/>
      <c r="W17" s="87">
        <v>50</v>
      </c>
      <c r="X17" s="88"/>
      <c r="Y17" s="87" t="s">
        <v>9</v>
      </c>
      <c r="Z17" s="88"/>
      <c r="AA17" s="57"/>
      <c r="AB17" s="103"/>
      <c r="AC17" s="103"/>
      <c r="AD17" s="103"/>
      <c r="AE17" s="102"/>
      <c r="AF17" s="102"/>
      <c r="AG17" s="102"/>
      <c r="AH17" s="236" t="str">
        <f t="shared" ref="AH17:AH57" si="0">IF(ISNUMBER(AB17),AB17*0.8+AE17*1.25,IF(ISNUMBER(AE17),AB17*0.8+AE17*1.25,""))</f>
        <v/>
      </c>
      <c r="AI17" s="237"/>
      <c r="AJ17" s="238"/>
      <c r="AK17" s="58"/>
      <c r="AL17" s="240" t="str">
        <f t="shared" ref="AL17:AL57" si="1">IF(ISNUMBER(AH17),AQ17,"")</f>
        <v/>
      </c>
      <c r="AM17" s="241"/>
      <c r="AN17" s="242"/>
      <c r="AO17" s="57"/>
      <c r="AP17" s="57"/>
      <c r="AQ17" s="64">
        <v>4.0999999999999996</v>
      </c>
    </row>
    <row r="18" spans="1:43" ht="15" customHeight="1" x14ac:dyDescent="0.25">
      <c r="A18" s="124"/>
      <c r="B18" s="134"/>
      <c r="C18" s="134"/>
      <c r="D18" s="134"/>
      <c r="E18" s="125"/>
      <c r="F18" s="158">
        <v>42</v>
      </c>
      <c r="G18" s="159"/>
      <c r="H18" s="56"/>
      <c r="I18" s="118">
        <v>10</v>
      </c>
      <c r="J18" s="119"/>
      <c r="K18" s="120">
        <v>15</v>
      </c>
      <c r="L18" s="121"/>
      <c r="M18" s="57"/>
      <c r="N18" s="85" t="s">
        <v>6</v>
      </c>
      <c r="O18" s="86"/>
      <c r="P18" s="176">
        <v>9</v>
      </c>
      <c r="Q18" s="177"/>
      <c r="R18" s="57"/>
      <c r="S18" s="114" t="s">
        <v>9</v>
      </c>
      <c r="T18" s="115"/>
      <c r="U18" s="85">
        <v>25</v>
      </c>
      <c r="V18" s="86"/>
      <c r="W18" s="85">
        <v>50</v>
      </c>
      <c r="X18" s="86"/>
      <c r="Y18" s="85" t="s">
        <v>9</v>
      </c>
      <c r="Z18" s="86"/>
      <c r="AA18" s="57"/>
      <c r="AB18" s="101"/>
      <c r="AC18" s="101"/>
      <c r="AD18" s="101"/>
      <c r="AE18" s="225"/>
      <c r="AF18" s="225"/>
      <c r="AG18" s="225"/>
      <c r="AH18" s="269" t="str">
        <f t="shared" si="0"/>
        <v/>
      </c>
      <c r="AI18" s="270"/>
      <c r="AJ18" s="271"/>
      <c r="AK18" s="58"/>
      <c r="AL18" s="92" t="str">
        <f t="shared" si="1"/>
        <v/>
      </c>
      <c r="AM18" s="93"/>
      <c r="AN18" s="94"/>
      <c r="AO18" s="57"/>
      <c r="AP18" s="57"/>
      <c r="AQ18" s="65">
        <v>4.3</v>
      </c>
    </row>
    <row r="19" spans="1:43" ht="15" customHeight="1" x14ac:dyDescent="0.25">
      <c r="A19" s="124"/>
      <c r="B19" s="134"/>
      <c r="C19" s="134"/>
      <c r="D19" s="134"/>
      <c r="E19" s="125"/>
      <c r="F19" s="156">
        <v>5</v>
      </c>
      <c r="G19" s="157"/>
      <c r="H19" s="56"/>
      <c r="I19" s="137">
        <v>12</v>
      </c>
      <c r="J19" s="138"/>
      <c r="K19" s="162">
        <v>15</v>
      </c>
      <c r="L19" s="163"/>
      <c r="M19" s="57"/>
      <c r="N19" s="97" t="s">
        <v>6</v>
      </c>
      <c r="O19" s="98"/>
      <c r="P19" s="170">
        <v>11</v>
      </c>
      <c r="Q19" s="171"/>
      <c r="R19" s="57"/>
      <c r="S19" s="205" t="s">
        <v>9</v>
      </c>
      <c r="T19" s="206"/>
      <c r="U19" s="97">
        <v>15</v>
      </c>
      <c r="V19" s="98"/>
      <c r="W19" s="97">
        <v>60</v>
      </c>
      <c r="X19" s="98"/>
      <c r="Y19" s="97" t="s">
        <v>9</v>
      </c>
      <c r="Z19" s="98"/>
      <c r="AA19" s="57"/>
      <c r="AB19" s="96"/>
      <c r="AC19" s="96"/>
      <c r="AD19" s="96"/>
      <c r="AE19" s="96"/>
      <c r="AF19" s="96"/>
      <c r="AG19" s="96"/>
      <c r="AH19" s="272" t="str">
        <f t="shared" si="0"/>
        <v/>
      </c>
      <c r="AI19" s="273"/>
      <c r="AJ19" s="274"/>
      <c r="AK19" s="58"/>
      <c r="AL19" s="252" t="str">
        <f t="shared" si="1"/>
        <v/>
      </c>
      <c r="AM19" s="253"/>
      <c r="AN19" s="254"/>
      <c r="AO19" s="57"/>
      <c r="AP19" s="57"/>
      <c r="AQ19" s="66">
        <v>6</v>
      </c>
    </row>
    <row r="20" spans="1:43" ht="15" customHeight="1" x14ac:dyDescent="0.25">
      <c r="A20" s="124"/>
      <c r="B20" s="134"/>
      <c r="C20" s="134"/>
      <c r="D20" s="134"/>
      <c r="E20" s="125"/>
      <c r="F20" s="135">
        <v>43</v>
      </c>
      <c r="G20" s="136"/>
      <c r="H20" s="56"/>
      <c r="I20" s="116">
        <v>12</v>
      </c>
      <c r="J20" s="117"/>
      <c r="K20" s="122">
        <v>15</v>
      </c>
      <c r="L20" s="123"/>
      <c r="M20" s="57"/>
      <c r="N20" s="87" t="s">
        <v>6</v>
      </c>
      <c r="O20" s="88"/>
      <c r="P20" s="106">
        <v>11</v>
      </c>
      <c r="Q20" s="107"/>
      <c r="R20" s="57"/>
      <c r="S20" s="207" t="s">
        <v>9</v>
      </c>
      <c r="T20" s="208"/>
      <c r="U20" s="87">
        <v>20</v>
      </c>
      <c r="V20" s="88"/>
      <c r="W20" s="87">
        <v>60</v>
      </c>
      <c r="X20" s="88"/>
      <c r="Y20" s="87" t="s">
        <v>9</v>
      </c>
      <c r="Z20" s="88"/>
      <c r="AA20" s="57"/>
      <c r="AB20" s="103"/>
      <c r="AC20" s="103"/>
      <c r="AD20" s="103"/>
      <c r="AE20" s="102"/>
      <c r="AF20" s="102"/>
      <c r="AG20" s="102"/>
      <c r="AH20" s="236" t="str">
        <f t="shared" si="0"/>
        <v/>
      </c>
      <c r="AI20" s="237"/>
      <c r="AJ20" s="238"/>
      <c r="AK20" s="58"/>
      <c r="AL20" s="89" t="str">
        <f t="shared" si="1"/>
        <v/>
      </c>
      <c r="AM20" s="90"/>
      <c r="AN20" s="91"/>
      <c r="AO20" s="57"/>
      <c r="AP20" s="57"/>
      <c r="AQ20" s="67">
        <v>6.3</v>
      </c>
    </row>
    <row r="21" spans="1:43" ht="15" customHeight="1" thickBot="1" x14ac:dyDescent="0.3">
      <c r="A21" s="139"/>
      <c r="B21" s="140"/>
      <c r="C21" s="140"/>
      <c r="D21" s="140"/>
      <c r="E21" s="141"/>
      <c r="F21" s="152">
        <v>44</v>
      </c>
      <c r="G21" s="153"/>
      <c r="H21" s="68"/>
      <c r="I21" s="154">
        <v>12</v>
      </c>
      <c r="J21" s="155"/>
      <c r="K21" s="130">
        <v>15</v>
      </c>
      <c r="L21" s="131"/>
      <c r="M21" s="69"/>
      <c r="N21" s="132" t="s">
        <v>6</v>
      </c>
      <c r="O21" s="133"/>
      <c r="P21" s="168">
        <v>11</v>
      </c>
      <c r="Q21" s="169"/>
      <c r="R21" s="69"/>
      <c r="S21" s="209" t="s">
        <v>9</v>
      </c>
      <c r="T21" s="210"/>
      <c r="U21" s="132">
        <v>25</v>
      </c>
      <c r="V21" s="133"/>
      <c r="W21" s="132">
        <v>60</v>
      </c>
      <c r="X21" s="133"/>
      <c r="Y21" s="132" t="s">
        <v>9</v>
      </c>
      <c r="Z21" s="133"/>
      <c r="AA21" s="70"/>
      <c r="AB21" s="231"/>
      <c r="AC21" s="231"/>
      <c r="AD21" s="231"/>
      <c r="AE21" s="222"/>
      <c r="AF21" s="222"/>
      <c r="AG21" s="222"/>
      <c r="AH21" s="275" t="str">
        <f t="shared" si="0"/>
        <v/>
      </c>
      <c r="AI21" s="276"/>
      <c r="AJ21" s="277"/>
      <c r="AK21" s="71"/>
      <c r="AL21" s="246" t="str">
        <f t="shared" si="1"/>
        <v/>
      </c>
      <c r="AM21" s="247"/>
      <c r="AN21" s="248"/>
      <c r="AO21" s="69"/>
      <c r="AP21" s="69"/>
      <c r="AQ21" s="72">
        <v>6.6</v>
      </c>
    </row>
    <row r="22" spans="1:43" ht="15" customHeight="1" x14ac:dyDescent="0.25">
      <c r="A22" s="124"/>
      <c r="B22" s="134"/>
      <c r="C22" s="134"/>
      <c r="D22" s="134"/>
      <c r="E22" s="125"/>
      <c r="F22" s="202">
        <v>6</v>
      </c>
      <c r="G22" s="203"/>
      <c r="H22" s="56"/>
      <c r="I22" s="197">
        <v>8</v>
      </c>
      <c r="J22" s="198"/>
      <c r="K22" s="211">
        <v>15</v>
      </c>
      <c r="L22" s="212"/>
      <c r="M22" s="73"/>
      <c r="N22" s="99">
        <v>12</v>
      </c>
      <c r="O22" s="100"/>
      <c r="P22" s="213">
        <v>9</v>
      </c>
      <c r="Q22" s="214"/>
      <c r="R22" s="73"/>
      <c r="S22" s="99">
        <v>7</v>
      </c>
      <c r="T22" s="100"/>
      <c r="U22" s="99">
        <v>12</v>
      </c>
      <c r="V22" s="100"/>
      <c r="W22" s="99">
        <v>40</v>
      </c>
      <c r="X22" s="100"/>
      <c r="Y22" s="99" t="s">
        <v>9</v>
      </c>
      <c r="Z22" s="100"/>
      <c r="AA22" s="57"/>
      <c r="AB22" s="95"/>
      <c r="AC22" s="95"/>
      <c r="AD22" s="95"/>
      <c r="AE22" s="95"/>
      <c r="AF22" s="95"/>
      <c r="AG22" s="95"/>
      <c r="AH22" s="278" t="str">
        <f t="shared" si="0"/>
        <v/>
      </c>
      <c r="AI22" s="279"/>
      <c r="AJ22" s="280"/>
      <c r="AK22" s="58"/>
      <c r="AL22" s="243" t="str">
        <f t="shared" si="1"/>
        <v/>
      </c>
      <c r="AM22" s="244"/>
      <c r="AN22" s="245"/>
      <c r="AO22" s="57"/>
      <c r="AP22" s="57"/>
      <c r="AQ22" s="66">
        <v>3.7</v>
      </c>
    </row>
    <row r="23" spans="1:43" ht="15" customHeight="1" x14ac:dyDescent="0.25">
      <c r="A23" s="124"/>
      <c r="B23" s="134"/>
      <c r="C23" s="134"/>
      <c r="D23" s="134"/>
      <c r="E23" s="125"/>
      <c r="F23" s="156">
        <v>8</v>
      </c>
      <c r="G23" s="157"/>
      <c r="H23" s="56"/>
      <c r="I23" s="137">
        <v>10</v>
      </c>
      <c r="J23" s="138"/>
      <c r="K23" s="162">
        <v>15</v>
      </c>
      <c r="L23" s="163"/>
      <c r="M23" s="57"/>
      <c r="N23" s="97">
        <v>15</v>
      </c>
      <c r="O23" s="98"/>
      <c r="P23" s="170">
        <v>11</v>
      </c>
      <c r="Q23" s="171"/>
      <c r="R23" s="57"/>
      <c r="S23" s="97">
        <v>9</v>
      </c>
      <c r="T23" s="98"/>
      <c r="U23" s="97">
        <v>12</v>
      </c>
      <c r="V23" s="98"/>
      <c r="W23" s="97">
        <v>50</v>
      </c>
      <c r="X23" s="98"/>
      <c r="Y23" s="97" t="s">
        <v>9</v>
      </c>
      <c r="Z23" s="98"/>
      <c r="AA23" s="57"/>
      <c r="AB23" s="96"/>
      <c r="AC23" s="96"/>
      <c r="AD23" s="96"/>
      <c r="AE23" s="96"/>
      <c r="AF23" s="96"/>
      <c r="AG23" s="96"/>
      <c r="AH23" s="272" t="str">
        <f t="shared" si="0"/>
        <v/>
      </c>
      <c r="AI23" s="273"/>
      <c r="AJ23" s="274"/>
      <c r="AK23" s="58"/>
      <c r="AL23" s="240" t="str">
        <f t="shared" si="1"/>
        <v/>
      </c>
      <c r="AM23" s="241"/>
      <c r="AN23" s="242"/>
      <c r="AO23" s="57"/>
      <c r="AP23" s="57"/>
      <c r="AQ23" s="67">
        <v>6.3</v>
      </c>
    </row>
    <row r="24" spans="1:43" ht="15" customHeight="1" x14ac:dyDescent="0.25">
      <c r="A24" s="124"/>
      <c r="B24" s="134"/>
      <c r="C24" s="134"/>
      <c r="D24" s="134"/>
      <c r="E24" s="125"/>
      <c r="F24" s="158">
        <v>9</v>
      </c>
      <c r="G24" s="159"/>
      <c r="H24" s="56"/>
      <c r="I24" s="118">
        <v>10</v>
      </c>
      <c r="J24" s="119"/>
      <c r="K24" s="120">
        <v>15</v>
      </c>
      <c r="L24" s="121"/>
      <c r="M24" s="57"/>
      <c r="N24" s="85">
        <v>15</v>
      </c>
      <c r="O24" s="86"/>
      <c r="P24" s="176">
        <v>11</v>
      </c>
      <c r="Q24" s="177"/>
      <c r="R24" s="57"/>
      <c r="S24" s="85">
        <v>9</v>
      </c>
      <c r="T24" s="86"/>
      <c r="U24" s="85">
        <v>15</v>
      </c>
      <c r="V24" s="86"/>
      <c r="W24" s="85">
        <v>50</v>
      </c>
      <c r="X24" s="86"/>
      <c r="Y24" s="85" t="s">
        <v>9</v>
      </c>
      <c r="Z24" s="86"/>
      <c r="AA24" s="57"/>
      <c r="AB24" s="225"/>
      <c r="AC24" s="225"/>
      <c r="AD24" s="225"/>
      <c r="AE24" s="225"/>
      <c r="AF24" s="225"/>
      <c r="AG24" s="225"/>
      <c r="AH24" s="269" t="str">
        <f t="shared" si="0"/>
        <v/>
      </c>
      <c r="AI24" s="270"/>
      <c r="AJ24" s="271"/>
      <c r="AK24" s="58"/>
      <c r="AL24" s="92" t="str">
        <f t="shared" si="1"/>
        <v/>
      </c>
      <c r="AM24" s="93"/>
      <c r="AN24" s="94"/>
      <c r="AO24" s="57"/>
      <c r="AP24" s="57"/>
      <c r="AQ24" s="67">
        <v>6.6</v>
      </c>
    </row>
    <row r="25" spans="1:43" ht="15" customHeight="1" x14ac:dyDescent="0.25">
      <c r="A25" s="124"/>
      <c r="B25" s="134"/>
      <c r="C25" s="134"/>
      <c r="D25" s="134"/>
      <c r="E25" s="125"/>
      <c r="F25" s="135">
        <v>12</v>
      </c>
      <c r="G25" s="136"/>
      <c r="H25" s="56"/>
      <c r="I25" s="116">
        <v>10</v>
      </c>
      <c r="J25" s="117"/>
      <c r="K25" s="122">
        <v>15</v>
      </c>
      <c r="L25" s="123"/>
      <c r="M25" s="57"/>
      <c r="N25" s="87" t="s">
        <v>4</v>
      </c>
      <c r="O25" s="88"/>
      <c r="P25" s="106">
        <v>14</v>
      </c>
      <c r="Q25" s="107"/>
      <c r="R25" s="57"/>
      <c r="S25" s="87">
        <v>12</v>
      </c>
      <c r="T25" s="88"/>
      <c r="U25" s="87">
        <v>15</v>
      </c>
      <c r="V25" s="88"/>
      <c r="W25" s="87">
        <v>50</v>
      </c>
      <c r="X25" s="88"/>
      <c r="Y25" s="87" t="s">
        <v>9</v>
      </c>
      <c r="Z25" s="88"/>
      <c r="AA25" s="57"/>
      <c r="AB25" s="102"/>
      <c r="AC25" s="102"/>
      <c r="AD25" s="102"/>
      <c r="AE25" s="102"/>
      <c r="AF25" s="102"/>
      <c r="AG25" s="102"/>
      <c r="AH25" s="236" t="str">
        <f t="shared" si="0"/>
        <v/>
      </c>
      <c r="AI25" s="237"/>
      <c r="AJ25" s="238"/>
      <c r="AK25" s="58"/>
      <c r="AL25" s="89" t="str">
        <f t="shared" si="1"/>
        <v/>
      </c>
      <c r="AM25" s="90"/>
      <c r="AN25" s="91"/>
      <c r="AO25" s="57"/>
      <c r="AP25" s="57"/>
      <c r="AQ25" s="67">
        <v>6.8</v>
      </c>
    </row>
    <row r="26" spans="1:43" ht="15" customHeight="1" x14ac:dyDescent="0.25">
      <c r="A26" s="124"/>
      <c r="B26" s="134"/>
      <c r="C26" s="134"/>
      <c r="D26" s="134"/>
      <c r="E26" s="125"/>
      <c r="F26" s="135">
        <v>15</v>
      </c>
      <c r="G26" s="136"/>
      <c r="H26" s="56"/>
      <c r="I26" s="116">
        <v>10</v>
      </c>
      <c r="J26" s="117"/>
      <c r="K26" s="122">
        <v>15</v>
      </c>
      <c r="L26" s="123"/>
      <c r="M26" s="57"/>
      <c r="N26" s="87" t="s">
        <v>4</v>
      </c>
      <c r="O26" s="88"/>
      <c r="P26" s="106">
        <v>14</v>
      </c>
      <c r="Q26" s="107"/>
      <c r="R26" s="57"/>
      <c r="S26" s="87">
        <v>12</v>
      </c>
      <c r="T26" s="88"/>
      <c r="U26" s="87">
        <v>20</v>
      </c>
      <c r="V26" s="88"/>
      <c r="W26" s="87">
        <v>50</v>
      </c>
      <c r="X26" s="88"/>
      <c r="Y26" s="87" t="s">
        <v>9</v>
      </c>
      <c r="Z26" s="88"/>
      <c r="AA26" s="57"/>
      <c r="AB26" s="103"/>
      <c r="AC26" s="103"/>
      <c r="AD26" s="103"/>
      <c r="AE26" s="102"/>
      <c r="AF26" s="102"/>
      <c r="AG26" s="102"/>
      <c r="AH26" s="236" t="str">
        <f t="shared" si="0"/>
        <v/>
      </c>
      <c r="AI26" s="237"/>
      <c r="AJ26" s="238"/>
      <c r="AK26" s="58"/>
      <c r="AL26" s="89" t="str">
        <f t="shared" si="1"/>
        <v/>
      </c>
      <c r="AM26" s="90"/>
      <c r="AN26" s="91"/>
      <c r="AO26" s="57"/>
      <c r="AP26" s="57"/>
      <c r="AQ26" s="67">
        <v>7.2</v>
      </c>
    </row>
    <row r="27" spans="1:43" ht="15" customHeight="1" x14ac:dyDescent="0.25">
      <c r="A27" s="124"/>
      <c r="B27" s="134"/>
      <c r="C27" s="134"/>
      <c r="D27" s="134"/>
      <c r="E27" s="125"/>
      <c r="F27" s="135">
        <v>16</v>
      </c>
      <c r="G27" s="136"/>
      <c r="H27" s="56"/>
      <c r="I27" s="116">
        <v>10</v>
      </c>
      <c r="J27" s="117"/>
      <c r="K27" s="122">
        <v>15</v>
      </c>
      <c r="L27" s="123"/>
      <c r="M27" s="57"/>
      <c r="N27" s="87" t="s">
        <v>4</v>
      </c>
      <c r="O27" s="88"/>
      <c r="P27" s="106">
        <v>14</v>
      </c>
      <c r="Q27" s="107"/>
      <c r="R27" s="57"/>
      <c r="S27" s="87">
        <v>12</v>
      </c>
      <c r="T27" s="88"/>
      <c r="U27" s="87">
        <v>25</v>
      </c>
      <c r="V27" s="88"/>
      <c r="W27" s="87">
        <v>50</v>
      </c>
      <c r="X27" s="88"/>
      <c r="Y27" s="87" t="s">
        <v>9</v>
      </c>
      <c r="Z27" s="88"/>
      <c r="AA27" s="57"/>
      <c r="AB27" s="103"/>
      <c r="AC27" s="103"/>
      <c r="AD27" s="103"/>
      <c r="AE27" s="102"/>
      <c r="AF27" s="102"/>
      <c r="AG27" s="102"/>
      <c r="AH27" s="236" t="str">
        <f t="shared" si="0"/>
        <v/>
      </c>
      <c r="AI27" s="237"/>
      <c r="AJ27" s="238"/>
      <c r="AK27" s="58"/>
      <c r="AL27" s="89" t="str">
        <f t="shared" si="1"/>
        <v/>
      </c>
      <c r="AM27" s="90"/>
      <c r="AN27" s="91"/>
      <c r="AO27" s="57"/>
      <c r="AP27" s="57"/>
      <c r="AQ27" s="67">
        <v>7.6</v>
      </c>
    </row>
    <row r="28" spans="1:43" ht="15" customHeight="1" x14ac:dyDescent="0.25">
      <c r="A28" s="307"/>
      <c r="B28" s="308"/>
      <c r="C28" s="308"/>
      <c r="D28" s="308"/>
      <c r="E28" s="309"/>
      <c r="F28" s="135">
        <v>17</v>
      </c>
      <c r="G28" s="136"/>
      <c r="H28" s="56"/>
      <c r="I28" s="116">
        <v>12</v>
      </c>
      <c r="J28" s="117"/>
      <c r="K28" s="122">
        <v>15</v>
      </c>
      <c r="L28" s="123"/>
      <c r="M28" s="57"/>
      <c r="N28" s="87" t="s">
        <v>4</v>
      </c>
      <c r="O28" s="88"/>
      <c r="P28" s="106">
        <v>14</v>
      </c>
      <c r="Q28" s="107"/>
      <c r="R28" s="57"/>
      <c r="S28" s="87">
        <v>12</v>
      </c>
      <c r="T28" s="88"/>
      <c r="U28" s="87">
        <v>15</v>
      </c>
      <c r="V28" s="88"/>
      <c r="W28" s="87">
        <v>55</v>
      </c>
      <c r="X28" s="88"/>
      <c r="Y28" s="87" t="s">
        <v>9</v>
      </c>
      <c r="Z28" s="88"/>
      <c r="AA28" s="57"/>
      <c r="AB28" s="102"/>
      <c r="AC28" s="102"/>
      <c r="AD28" s="102"/>
      <c r="AE28" s="102"/>
      <c r="AF28" s="102"/>
      <c r="AG28" s="102"/>
      <c r="AH28" s="236" t="str">
        <f t="shared" si="0"/>
        <v/>
      </c>
      <c r="AI28" s="237"/>
      <c r="AJ28" s="238"/>
      <c r="AK28" s="58"/>
      <c r="AL28" s="89" t="str">
        <f t="shared" si="1"/>
        <v/>
      </c>
      <c r="AM28" s="90"/>
      <c r="AN28" s="91"/>
      <c r="AO28" s="57"/>
      <c r="AP28" s="57"/>
      <c r="AQ28" s="67">
        <v>9.9</v>
      </c>
    </row>
    <row r="29" spans="1:43" ht="15" customHeight="1" x14ac:dyDescent="0.25">
      <c r="A29" s="108" t="s">
        <v>31</v>
      </c>
      <c r="B29" s="109"/>
      <c r="C29" s="109"/>
      <c r="D29" s="109"/>
      <c r="E29" s="110"/>
      <c r="F29" s="135">
        <v>71</v>
      </c>
      <c r="G29" s="136"/>
      <c r="H29" s="56"/>
      <c r="I29" s="116">
        <v>12</v>
      </c>
      <c r="J29" s="117"/>
      <c r="K29" s="122">
        <v>15</v>
      </c>
      <c r="L29" s="123"/>
      <c r="M29" s="57"/>
      <c r="N29" s="87" t="s">
        <v>4</v>
      </c>
      <c r="O29" s="88"/>
      <c r="P29" s="106">
        <v>14</v>
      </c>
      <c r="Q29" s="107"/>
      <c r="R29" s="57"/>
      <c r="S29" s="87">
        <v>12</v>
      </c>
      <c r="T29" s="88"/>
      <c r="U29" s="87">
        <v>20</v>
      </c>
      <c r="V29" s="88"/>
      <c r="W29" s="87">
        <v>55</v>
      </c>
      <c r="X29" s="88"/>
      <c r="Y29" s="87" t="s">
        <v>9</v>
      </c>
      <c r="Z29" s="88"/>
      <c r="AA29" s="57"/>
      <c r="AB29" s="103"/>
      <c r="AC29" s="103"/>
      <c r="AD29" s="103"/>
      <c r="AE29" s="102"/>
      <c r="AF29" s="102"/>
      <c r="AG29" s="102"/>
      <c r="AH29" s="236" t="str">
        <f t="shared" si="0"/>
        <v/>
      </c>
      <c r="AI29" s="237"/>
      <c r="AJ29" s="238"/>
      <c r="AK29" s="58"/>
      <c r="AL29" s="89" t="str">
        <f t="shared" si="1"/>
        <v/>
      </c>
      <c r="AM29" s="90"/>
      <c r="AN29" s="91"/>
      <c r="AO29" s="57"/>
      <c r="AP29" s="57"/>
      <c r="AQ29" s="67">
        <v>10.5</v>
      </c>
    </row>
    <row r="30" spans="1:43" ht="15" customHeight="1" x14ac:dyDescent="0.25">
      <c r="A30" s="74"/>
      <c r="B30" s="75"/>
      <c r="C30" s="75"/>
      <c r="D30" s="75"/>
      <c r="E30" s="76"/>
      <c r="F30" s="158">
        <v>72</v>
      </c>
      <c r="G30" s="159"/>
      <c r="H30" s="56"/>
      <c r="I30" s="118">
        <v>12</v>
      </c>
      <c r="J30" s="119"/>
      <c r="K30" s="120">
        <v>15</v>
      </c>
      <c r="L30" s="121"/>
      <c r="M30" s="57"/>
      <c r="N30" s="85" t="s">
        <v>4</v>
      </c>
      <c r="O30" s="86"/>
      <c r="P30" s="176">
        <v>14</v>
      </c>
      <c r="Q30" s="177"/>
      <c r="R30" s="57"/>
      <c r="S30" s="85">
        <v>12</v>
      </c>
      <c r="T30" s="86"/>
      <c r="U30" s="85">
        <v>25</v>
      </c>
      <c r="V30" s="86"/>
      <c r="W30" s="85">
        <v>55</v>
      </c>
      <c r="X30" s="86"/>
      <c r="Y30" s="85" t="s">
        <v>9</v>
      </c>
      <c r="Z30" s="86"/>
      <c r="AA30" s="57"/>
      <c r="AB30" s="101"/>
      <c r="AC30" s="101"/>
      <c r="AD30" s="101"/>
      <c r="AE30" s="225"/>
      <c r="AF30" s="225"/>
      <c r="AG30" s="225"/>
      <c r="AH30" s="269" t="str">
        <f t="shared" si="0"/>
        <v/>
      </c>
      <c r="AI30" s="270"/>
      <c r="AJ30" s="271"/>
      <c r="AK30" s="58"/>
      <c r="AL30" s="92" t="str">
        <f t="shared" si="1"/>
        <v/>
      </c>
      <c r="AM30" s="93"/>
      <c r="AN30" s="94"/>
      <c r="AO30" s="57"/>
      <c r="AP30" s="57"/>
      <c r="AQ30" s="65">
        <v>11</v>
      </c>
    </row>
    <row r="31" spans="1:43" ht="15" customHeight="1" x14ac:dyDescent="0.25">
      <c r="A31" s="124"/>
      <c r="B31" s="134"/>
      <c r="C31" s="134"/>
      <c r="D31" s="134"/>
      <c r="E31" s="125"/>
      <c r="F31" s="156">
        <v>70</v>
      </c>
      <c r="G31" s="157"/>
      <c r="H31" s="56"/>
      <c r="I31" s="137">
        <v>10</v>
      </c>
      <c r="J31" s="138"/>
      <c r="K31" s="162">
        <v>15</v>
      </c>
      <c r="L31" s="163"/>
      <c r="M31" s="57"/>
      <c r="N31" s="97" t="s">
        <v>5</v>
      </c>
      <c r="O31" s="98"/>
      <c r="P31" s="170">
        <v>16</v>
      </c>
      <c r="Q31" s="171"/>
      <c r="R31" s="57"/>
      <c r="S31" s="97">
        <v>14</v>
      </c>
      <c r="T31" s="98"/>
      <c r="U31" s="97">
        <v>15</v>
      </c>
      <c r="V31" s="98"/>
      <c r="W31" s="97">
        <v>50</v>
      </c>
      <c r="X31" s="98"/>
      <c r="Y31" s="97" t="s">
        <v>9</v>
      </c>
      <c r="Z31" s="98"/>
      <c r="AA31" s="57"/>
      <c r="AB31" s="102"/>
      <c r="AC31" s="102"/>
      <c r="AD31" s="102"/>
      <c r="AE31" s="96"/>
      <c r="AF31" s="96"/>
      <c r="AG31" s="96"/>
      <c r="AH31" s="272" t="str">
        <f t="shared" si="0"/>
        <v/>
      </c>
      <c r="AI31" s="273"/>
      <c r="AJ31" s="274"/>
      <c r="AK31" s="58"/>
      <c r="AL31" s="252" t="str">
        <f t="shared" si="1"/>
        <v/>
      </c>
      <c r="AM31" s="253"/>
      <c r="AN31" s="254"/>
      <c r="AO31" s="57"/>
      <c r="AP31" s="57"/>
      <c r="AQ31" s="66">
        <v>7</v>
      </c>
    </row>
    <row r="32" spans="1:43" ht="15" customHeight="1" x14ac:dyDescent="0.25">
      <c r="A32" s="74"/>
      <c r="B32" s="75"/>
      <c r="C32" s="75"/>
      <c r="D32" s="75"/>
      <c r="E32" s="76"/>
      <c r="F32" s="135">
        <v>73</v>
      </c>
      <c r="G32" s="136"/>
      <c r="H32" s="56"/>
      <c r="I32" s="116">
        <v>10</v>
      </c>
      <c r="J32" s="117"/>
      <c r="K32" s="122">
        <v>15</v>
      </c>
      <c r="L32" s="123"/>
      <c r="M32" s="57"/>
      <c r="N32" s="87" t="s">
        <v>5</v>
      </c>
      <c r="O32" s="88"/>
      <c r="P32" s="106">
        <v>16</v>
      </c>
      <c r="Q32" s="107"/>
      <c r="R32" s="57"/>
      <c r="S32" s="87">
        <v>14</v>
      </c>
      <c r="T32" s="88"/>
      <c r="U32" s="87">
        <v>20</v>
      </c>
      <c r="V32" s="88"/>
      <c r="W32" s="87">
        <v>50</v>
      </c>
      <c r="X32" s="88"/>
      <c r="Y32" s="87" t="s">
        <v>9</v>
      </c>
      <c r="Z32" s="88"/>
      <c r="AA32" s="57"/>
      <c r="AB32" s="103"/>
      <c r="AC32" s="103"/>
      <c r="AD32" s="103"/>
      <c r="AE32" s="102"/>
      <c r="AF32" s="102"/>
      <c r="AG32" s="102"/>
      <c r="AH32" s="236" t="str">
        <f t="shared" si="0"/>
        <v/>
      </c>
      <c r="AI32" s="237"/>
      <c r="AJ32" s="238"/>
      <c r="AK32" s="58"/>
      <c r="AL32" s="89" t="str">
        <f t="shared" si="1"/>
        <v/>
      </c>
      <c r="AM32" s="90"/>
      <c r="AN32" s="91"/>
      <c r="AO32" s="57"/>
      <c r="AP32" s="57"/>
      <c r="AQ32" s="67">
        <v>7.4</v>
      </c>
    </row>
    <row r="33" spans="1:43" ht="15" customHeight="1" x14ac:dyDescent="0.25">
      <c r="A33" s="74"/>
      <c r="B33" s="75"/>
      <c r="C33" s="75"/>
      <c r="D33" s="75"/>
      <c r="E33" s="76"/>
      <c r="F33" s="135">
        <v>74</v>
      </c>
      <c r="G33" s="136"/>
      <c r="H33" s="56"/>
      <c r="I33" s="116">
        <v>10</v>
      </c>
      <c r="J33" s="117"/>
      <c r="K33" s="122">
        <v>15</v>
      </c>
      <c r="L33" s="123"/>
      <c r="M33" s="57"/>
      <c r="N33" s="87" t="s">
        <v>5</v>
      </c>
      <c r="O33" s="88"/>
      <c r="P33" s="106">
        <v>16</v>
      </c>
      <c r="Q33" s="107"/>
      <c r="R33" s="57"/>
      <c r="S33" s="87">
        <v>14</v>
      </c>
      <c r="T33" s="88"/>
      <c r="U33" s="87">
        <v>25</v>
      </c>
      <c r="V33" s="88"/>
      <c r="W33" s="87">
        <v>50</v>
      </c>
      <c r="X33" s="88"/>
      <c r="Y33" s="87" t="s">
        <v>9</v>
      </c>
      <c r="Z33" s="88"/>
      <c r="AA33" s="57"/>
      <c r="AB33" s="229"/>
      <c r="AC33" s="229"/>
      <c r="AD33" s="229"/>
      <c r="AE33" s="102"/>
      <c r="AF33" s="102"/>
      <c r="AG33" s="102"/>
      <c r="AH33" s="236" t="str">
        <f t="shared" si="0"/>
        <v/>
      </c>
      <c r="AI33" s="237"/>
      <c r="AJ33" s="238"/>
      <c r="AK33" s="58"/>
      <c r="AL33" s="89" t="str">
        <f t="shared" si="1"/>
        <v/>
      </c>
      <c r="AM33" s="90"/>
      <c r="AN33" s="91"/>
      <c r="AO33" s="57"/>
      <c r="AP33" s="57"/>
      <c r="AQ33" s="67">
        <v>7.8</v>
      </c>
    </row>
    <row r="34" spans="1:43" ht="15" customHeight="1" x14ac:dyDescent="0.25">
      <c r="A34" s="124"/>
      <c r="B34" s="134"/>
      <c r="C34" s="134"/>
      <c r="D34" s="134"/>
      <c r="E34" s="125"/>
      <c r="F34" s="135">
        <v>45</v>
      </c>
      <c r="G34" s="136"/>
      <c r="H34" s="56"/>
      <c r="I34" s="116">
        <v>12</v>
      </c>
      <c r="J34" s="117"/>
      <c r="K34" s="122">
        <v>15</v>
      </c>
      <c r="L34" s="123"/>
      <c r="M34" s="57"/>
      <c r="N34" s="87" t="s">
        <v>5</v>
      </c>
      <c r="O34" s="88"/>
      <c r="P34" s="106">
        <v>16</v>
      </c>
      <c r="Q34" s="107"/>
      <c r="R34" s="57"/>
      <c r="S34" s="87">
        <v>14</v>
      </c>
      <c r="T34" s="88"/>
      <c r="U34" s="87">
        <v>15</v>
      </c>
      <c r="V34" s="88"/>
      <c r="W34" s="87">
        <v>60</v>
      </c>
      <c r="X34" s="88"/>
      <c r="Y34" s="87" t="s">
        <v>9</v>
      </c>
      <c r="Z34" s="88"/>
      <c r="AA34" s="57"/>
      <c r="AB34" s="102"/>
      <c r="AC34" s="102"/>
      <c r="AD34" s="102"/>
      <c r="AE34" s="102"/>
      <c r="AF34" s="102"/>
      <c r="AG34" s="102"/>
      <c r="AH34" s="236" t="str">
        <f t="shared" si="0"/>
        <v/>
      </c>
      <c r="AI34" s="237"/>
      <c r="AJ34" s="238"/>
      <c r="AK34" s="58"/>
      <c r="AL34" s="89" t="str">
        <f t="shared" si="1"/>
        <v/>
      </c>
      <c r="AM34" s="90"/>
      <c r="AN34" s="91"/>
      <c r="AO34" s="57"/>
      <c r="AP34" s="57"/>
      <c r="AQ34" s="67">
        <v>10.7</v>
      </c>
    </row>
    <row r="35" spans="1:43" ht="15" customHeight="1" x14ac:dyDescent="0.25">
      <c r="A35" s="124"/>
      <c r="B35" s="134"/>
      <c r="C35" s="134"/>
      <c r="D35" s="134"/>
      <c r="E35" s="125"/>
      <c r="F35" s="135">
        <v>46</v>
      </c>
      <c r="G35" s="136"/>
      <c r="H35" s="56"/>
      <c r="I35" s="116">
        <v>12</v>
      </c>
      <c r="J35" s="117"/>
      <c r="K35" s="122">
        <v>15</v>
      </c>
      <c r="L35" s="123"/>
      <c r="M35" s="57"/>
      <c r="N35" s="87" t="s">
        <v>5</v>
      </c>
      <c r="O35" s="88"/>
      <c r="P35" s="106">
        <v>16</v>
      </c>
      <c r="Q35" s="107"/>
      <c r="R35" s="57"/>
      <c r="S35" s="87">
        <v>14</v>
      </c>
      <c r="T35" s="88"/>
      <c r="U35" s="87">
        <v>20</v>
      </c>
      <c r="V35" s="88"/>
      <c r="W35" s="87">
        <v>60</v>
      </c>
      <c r="X35" s="88"/>
      <c r="Y35" s="87" t="s">
        <v>9</v>
      </c>
      <c r="Z35" s="88"/>
      <c r="AA35" s="57"/>
      <c r="AB35" s="103"/>
      <c r="AC35" s="103"/>
      <c r="AD35" s="103"/>
      <c r="AE35" s="102"/>
      <c r="AF35" s="102"/>
      <c r="AG35" s="102"/>
      <c r="AH35" s="236" t="str">
        <f t="shared" si="0"/>
        <v/>
      </c>
      <c r="AI35" s="237"/>
      <c r="AJ35" s="238"/>
      <c r="AK35" s="58"/>
      <c r="AL35" s="89" t="str">
        <f t="shared" si="1"/>
        <v/>
      </c>
      <c r="AM35" s="90"/>
      <c r="AN35" s="91"/>
      <c r="AO35" s="57"/>
      <c r="AP35" s="57"/>
      <c r="AQ35" s="67">
        <v>11.2</v>
      </c>
    </row>
    <row r="36" spans="1:43" ht="15" customHeight="1" x14ac:dyDescent="0.25">
      <c r="A36" s="124"/>
      <c r="B36" s="134"/>
      <c r="C36" s="134"/>
      <c r="D36" s="134"/>
      <c r="E36" s="125"/>
      <c r="F36" s="158">
        <v>47</v>
      </c>
      <c r="G36" s="159"/>
      <c r="H36" s="56"/>
      <c r="I36" s="118">
        <v>12</v>
      </c>
      <c r="J36" s="119"/>
      <c r="K36" s="120">
        <v>15</v>
      </c>
      <c r="L36" s="121"/>
      <c r="M36" s="57"/>
      <c r="N36" s="85" t="s">
        <v>5</v>
      </c>
      <c r="O36" s="86"/>
      <c r="P36" s="176">
        <v>16</v>
      </c>
      <c r="Q36" s="177"/>
      <c r="R36" s="57"/>
      <c r="S36" s="85">
        <v>14</v>
      </c>
      <c r="T36" s="86"/>
      <c r="U36" s="85">
        <v>25</v>
      </c>
      <c r="V36" s="86"/>
      <c r="W36" s="85">
        <v>60</v>
      </c>
      <c r="X36" s="86"/>
      <c r="Y36" s="85" t="s">
        <v>9</v>
      </c>
      <c r="Z36" s="86"/>
      <c r="AA36" s="57"/>
      <c r="AB36" s="101"/>
      <c r="AC36" s="101"/>
      <c r="AD36" s="101"/>
      <c r="AE36" s="225"/>
      <c r="AF36" s="225"/>
      <c r="AG36" s="225"/>
      <c r="AH36" s="269" t="str">
        <f t="shared" si="0"/>
        <v/>
      </c>
      <c r="AI36" s="270"/>
      <c r="AJ36" s="271"/>
      <c r="AK36" s="58"/>
      <c r="AL36" s="92" t="str">
        <f t="shared" si="1"/>
        <v/>
      </c>
      <c r="AM36" s="93"/>
      <c r="AN36" s="94"/>
      <c r="AO36" s="57"/>
      <c r="AP36" s="57"/>
      <c r="AQ36" s="65">
        <v>11.8</v>
      </c>
    </row>
    <row r="37" spans="1:43" ht="15" customHeight="1" x14ac:dyDescent="0.25">
      <c r="A37" s="124"/>
      <c r="B37" s="134"/>
      <c r="C37" s="134"/>
      <c r="D37" s="134"/>
      <c r="E37" s="125"/>
      <c r="F37" s="135">
        <v>19</v>
      </c>
      <c r="G37" s="136"/>
      <c r="H37" s="56"/>
      <c r="I37" s="116">
        <v>10</v>
      </c>
      <c r="J37" s="117"/>
      <c r="K37" s="122">
        <v>15</v>
      </c>
      <c r="L37" s="123"/>
      <c r="M37" s="57"/>
      <c r="N37" s="87">
        <v>25</v>
      </c>
      <c r="O37" s="88"/>
      <c r="P37" s="106">
        <v>19</v>
      </c>
      <c r="Q37" s="107"/>
      <c r="R37" s="57"/>
      <c r="S37" s="87">
        <v>17</v>
      </c>
      <c r="T37" s="88"/>
      <c r="U37" s="87">
        <v>15</v>
      </c>
      <c r="V37" s="88"/>
      <c r="W37" s="87">
        <v>50</v>
      </c>
      <c r="X37" s="88"/>
      <c r="Y37" s="87" t="s">
        <v>9</v>
      </c>
      <c r="Z37" s="88"/>
      <c r="AA37" s="57"/>
      <c r="AB37" s="102"/>
      <c r="AC37" s="102"/>
      <c r="AD37" s="102"/>
      <c r="AE37" s="102"/>
      <c r="AF37" s="102"/>
      <c r="AG37" s="102"/>
      <c r="AH37" s="236" t="str">
        <f t="shared" si="0"/>
        <v/>
      </c>
      <c r="AI37" s="237"/>
      <c r="AJ37" s="238"/>
      <c r="AK37" s="58"/>
      <c r="AL37" s="89" t="str">
        <f t="shared" si="1"/>
        <v/>
      </c>
      <c r="AM37" s="90"/>
      <c r="AN37" s="91"/>
      <c r="AO37" s="57"/>
      <c r="AP37" s="57"/>
      <c r="AQ37" s="67">
        <v>7.4</v>
      </c>
    </row>
    <row r="38" spans="1:43" ht="15" customHeight="1" x14ac:dyDescent="0.25">
      <c r="A38" s="124"/>
      <c r="B38" s="134"/>
      <c r="C38" s="134"/>
      <c r="D38" s="134"/>
      <c r="E38" s="125"/>
      <c r="F38" s="135">
        <v>22</v>
      </c>
      <c r="G38" s="136"/>
      <c r="H38" s="56"/>
      <c r="I38" s="116">
        <v>10</v>
      </c>
      <c r="J38" s="117"/>
      <c r="K38" s="122">
        <v>15</v>
      </c>
      <c r="L38" s="123"/>
      <c r="M38" s="57"/>
      <c r="N38" s="87">
        <v>25</v>
      </c>
      <c r="O38" s="88"/>
      <c r="P38" s="106">
        <v>19</v>
      </c>
      <c r="Q38" s="107"/>
      <c r="R38" s="57"/>
      <c r="S38" s="87">
        <v>17</v>
      </c>
      <c r="T38" s="88"/>
      <c r="U38" s="87">
        <v>20</v>
      </c>
      <c r="V38" s="88"/>
      <c r="W38" s="87">
        <v>50</v>
      </c>
      <c r="X38" s="88"/>
      <c r="Y38" s="87" t="s">
        <v>9</v>
      </c>
      <c r="Z38" s="88"/>
      <c r="AA38" s="57"/>
      <c r="AB38" s="103"/>
      <c r="AC38" s="103"/>
      <c r="AD38" s="103"/>
      <c r="AE38" s="102"/>
      <c r="AF38" s="102"/>
      <c r="AG38" s="102"/>
      <c r="AH38" s="236" t="str">
        <f t="shared" si="0"/>
        <v/>
      </c>
      <c r="AI38" s="237"/>
      <c r="AJ38" s="238"/>
      <c r="AK38" s="58"/>
      <c r="AL38" s="89" t="str">
        <f t="shared" si="1"/>
        <v/>
      </c>
      <c r="AM38" s="90"/>
      <c r="AN38" s="91"/>
      <c r="AO38" s="57"/>
      <c r="AP38" s="57"/>
      <c r="AQ38" s="67">
        <v>7.8</v>
      </c>
    </row>
    <row r="39" spans="1:43" ht="15" customHeight="1" x14ac:dyDescent="0.25">
      <c r="A39" s="124"/>
      <c r="B39" s="134"/>
      <c r="C39" s="134"/>
      <c r="D39" s="134"/>
      <c r="E39" s="125"/>
      <c r="F39" s="135">
        <v>23</v>
      </c>
      <c r="G39" s="136"/>
      <c r="H39" s="56"/>
      <c r="I39" s="116">
        <v>10</v>
      </c>
      <c r="J39" s="117"/>
      <c r="K39" s="122">
        <v>15</v>
      </c>
      <c r="L39" s="123"/>
      <c r="M39" s="57"/>
      <c r="N39" s="87">
        <v>25</v>
      </c>
      <c r="O39" s="88"/>
      <c r="P39" s="106">
        <v>19</v>
      </c>
      <c r="Q39" s="107"/>
      <c r="R39" s="57"/>
      <c r="S39" s="87">
        <v>17</v>
      </c>
      <c r="T39" s="88"/>
      <c r="U39" s="87">
        <v>25</v>
      </c>
      <c r="V39" s="88"/>
      <c r="W39" s="87">
        <v>50</v>
      </c>
      <c r="X39" s="88"/>
      <c r="Y39" s="87" t="s">
        <v>9</v>
      </c>
      <c r="Z39" s="88"/>
      <c r="AA39" s="57"/>
      <c r="AB39" s="103"/>
      <c r="AC39" s="103"/>
      <c r="AD39" s="103"/>
      <c r="AE39" s="102"/>
      <c r="AF39" s="102"/>
      <c r="AG39" s="102"/>
      <c r="AH39" s="236" t="str">
        <f t="shared" si="0"/>
        <v/>
      </c>
      <c r="AI39" s="237"/>
      <c r="AJ39" s="238"/>
      <c r="AK39" s="58"/>
      <c r="AL39" s="89" t="str">
        <f t="shared" si="1"/>
        <v/>
      </c>
      <c r="AM39" s="90"/>
      <c r="AN39" s="91"/>
      <c r="AO39" s="57"/>
      <c r="AP39" s="57"/>
      <c r="AQ39" s="67">
        <v>8.1999999999999993</v>
      </c>
    </row>
    <row r="40" spans="1:43" ht="15" customHeight="1" x14ac:dyDescent="0.25">
      <c r="A40" s="124"/>
      <c r="B40" s="134"/>
      <c r="C40" s="134"/>
      <c r="D40" s="134"/>
      <c r="E40" s="125"/>
      <c r="F40" s="135">
        <v>24</v>
      </c>
      <c r="G40" s="136"/>
      <c r="H40" s="56"/>
      <c r="I40" s="116">
        <v>12</v>
      </c>
      <c r="J40" s="117"/>
      <c r="K40" s="122">
        <v>15</v>
      </c>
      <c r="L40" s="123"/>
      <c r="M40" s="57"/>
      <c r="N40" s="87">
        <v>25</v>
      </c>
      <c r="O40" s="88"/>
      <c r="P40" s="106">
        <v>19</v>
      </c>
      <c r="Q40" s="107"/>
      <c r="R40" s="57"/>
      <c r="S40" s="87">
        <v>17</v>
      </c>
      <c r="T40" s="88"/>
      <c r="U40" s="87">
        <v>15</v>
      </c>
      <c r="V40" s="88"/>
      <c r="W40" s="87">
        <v>60</v>
      </c>
      <c r="X40" s="88"/>
      <c r="Y40" s="87" t="s">
        <v>9</v>
      </c>
      <c r="Z40" s="88"/>
      <c r="AA40" s="57"/>
      <c r="AB40" s="102"/>
      <c r="AC40" s="102"/>
      <c r="AD40" s="102"/>
      <c r="AE40" s="102"/>
      <c r="AF40" s="102"/>
      <c r="AG40" s="102"/>
      <c r="AH40" s="236" t="str">
        <f t="shared" si="0"/>
        <v/>
      </c>
      <c r="AI40" s="237"/>
      <c r="AJ40" s="238"/>
      <c r="AK40" s="58"/>
      <c r="AL40" s="89" t="str">
        <f t="shared" si="1"/>
        <v/>
      </c>
      <c r="AM40" s="90"/>
      <c r="AN40" s="91"/>
      <c r="AO40" s="57"/>
      <c r="AP40" s="57"/>
      <c r="AQ40" s="67">
        <v>11.1</v>
      </c>
    </row>
    <row r="41" spans="1:43" ht="15" customHeight="1" x14ac:dyDescent="0.25">
      <c r="A41" s="124"/>
      <c r="B41" s="134"/>
      <c r="C41" s="134"/>
      <c r="D41" s="134"/>
      <c r="E41" s="125"/>
      <c r="F41" s="135">
        <v>37</v>
      </c>
      <c r="G41" s="136"/>
      <c r="H41" s="56"/>
      <c r="I41" s="116">
        <v>12</v>
      </c>
      <c r="J41" s="117"/>
      <c r="K41" s="122">
        <v>15</v>
      </c>
      <c r="L41" s="123"/>
      <c r="M41" s="57"/>
      <c r="N41" s="87">
        <v>25</v>
      </c>
      <c r="O41" s="88"/>
      <c r="P41" s="106">
        <v>19</v>
      </c>
      <c r="Q41" s="107"/>
      <c r="R41" s="57"/>
      <c r="S41" s="87">
        <v>17</v>
      </c>
      <c r="T41" s="88"/>
      <c r="U41" s="87">
        <v>20</v>
      </c>
      <c r="V41" s="88"/>
      <c r="W41" s="87">
        <v>60</v>
      </c>
      <c r="X41" s="88"/>
      <c r="Y41" s="87" t="s">
        <v>9</v>
      </c>
      <c r="Z41" s="88"/>
      <c r="AA41" s="57"/>
      <c r="AB41" s="103"/>
      <c r="AC41" s="103"/>
      <c r="AD41" s="103"/>
      <c r="AE41" s="102"/>
      <c r="AF41" s="102"/>
      <c r="AG41" s="102"/>
      <c r="AH41" s="236" t="str">
        <f t="shared" si="0"/>
        <v/>
      </c>
      <c r="AI41" s="237"/>
      <c r="AJ41" s="238"/>
      <c r="AK41" s="58"/>
      <c r="AL41" s="89" t="str">
        <f t="shared" si="1"/>
        <v/>
      </c>
      <c r="AM41" s="90"/>
      <c r="AN41" s="91"/>
      <c r="AO41" s="57"/>
      <c r="AP41" s="57"/>
      <c r="AQ41" s="67">
        <v>11.6</v>
      </c>
    </row>
    <row r="42" spans="1:43" ht="15" customHeight="1" thickBot="1" x14ac:dyDescent="0.3">
      <c r="A42" s="139"/>
      <c r="B42" s="140"/>
      <c r="C42" s="140"/>
      <c r="D42" s="140"/>
      <c r="E42" s="141"/>
      <c r="F42" s="152">
        <v>38</v>
      </c>
      <c r="G42" s="153"/>
      <c r="H42" s="68"/>
      <c r="I42" s="154">
        <v>12</v>
      </c>
      <c r="J42" s="155"/>
      <c r="K42" s="130">
        <v>15</v>
      </c>
      <c r="L42" s="131"/>
      <c r="M42" s="69"/>
      <c r="N42" s="132">
        <v>25</v>
      </c>
      <c r="O42" s="133"/>
      <c r="P42" s="168">
        <v>19</v>
      </c>
      <c r="Q42" s="169"/>
      <c r="R42" s="70"/>
      <c r="S42" s="132">
        <v>17</v>
      </c>
      <c r="T42" s="133"/>
      <c r="U42" s="132">
        <v>25</v>
      </c>
      <c r="V42" s="133"/>
      <c r="W42" s="132">
        <v>60</v>
      </c>
      <c r="X42" s="133"/>
      <c r="Y42" s="132" t="s">
        <v>9</v>
      </c>
      <c r="Z42" s="133"/>
      <c r="AA42" s="69"/>
      <c r="AB42" s="231"/>
      <c r="AC42" s="231"/>
      <c r="AD42" s="231"/>
      <c r="AE42" s="222"/>
      <c r="AF42" s="222"/>
      <c r="AG42" s="222"/>
      <c r="AH42" s="275" t="str">
        <f t="shared" si="0"/>
        <v/>
      </c>
      <c r="AI42" s="276"/>
      <c r="AJ42" s="277"/>
      <c r="AK42" s="71"/>
      <c r="AL42" s="246" t="str">
        <f t="shared" si="1"/>
        <v/>
      </c>
      <c r="AM42" s="247"/>
      <c r="AN42" s="248"/>
      <c r="AO42" s="69"/>
      <c r="AP42" s="69"/>
      <c r="AQ42" s="72">
        <v>12.2</v>
      </c>
    </row>
    <row r="43" spans="1:43" ht="15" customHeight="1" x14ac:dyDescent="0.25">
      <c r="A43" s="124"/>
      <c r="B43" s="134"/>
      <c r="C43" s="134"/>
      <c r="D43" s="134"/>
      <c r="E43" s="125"/>
      <c r="F43" s="220">
        <v>48</v>
      </c>
      <c r="G43" s="221"/>
      <c r="H43" s="56"/>
      <c r="I43" s="187">
        <v>10</v>
      </c>
      <c r="J43" s="188"/>
      <c r="K43" s="218">
        <v>15</v>
      </c>
      <c r="L43" s="219"/>
      <c r="M43" s="73"/>
      <c r="N43" s="160">
        <v>25</v>
      </c>
      <c r="O43" s="161"/>
      <c r="P43" s="216" t="s">
        <v>8</v>
      </c>
      <c r="Q43" s="217"/>
      <c r="R43" s="57"/>
      <c r="S43" s="160">
        <v>17</v>
      </c>
      <c r="T43" s="161"/>
      <c r="U43" s="160">
        <v>15</v>
      </c>
      <c r="V43" s="161"/>
      <c r="W43" s="160">
        <v>43</v>
      </c>
      <c r="X43" s="161"/>
      <c r="Y43" s="160" t="s">
        <v>9</v>
      </c>
      <c r="Z43" s="161"/>
      <c r="AA43" s="73"/>
      <c r="AB43" s="230"/>
      <c r="AC43" s="230"/>
      <c r="AD43" s="230"/>
      <c r="AE43" s="230"/>
      <c r="AF43" s="230"/>
      <c r="AG43" s="230"/>
      <c r="AH43" s="278" t="str">
        <f t="shared" si="0"/>
        <v/>
      </c>
      <c r="AI43" s="279"/>
      <c r="AJ43" s="280"/>
      <c r="AK43" s="58"/>
      <c r="AL43" s="249" t="str">
        <f t="shared" si="1"/>
        <v/>
      </c>
      <c r="AM43" s="250"/>
      <c r="AN43" s="251"/>
      <c r="AO43" s="57"/>
      <c r="AP43" s="57"/>
      <c r="AQ43" s="77">
        <v>6.3</v>
      </c>
    </row>
    <row r="44" spans="1:43" ht="15" customHeight="1" x14ac:dyDescent="0.25">
      <c r="A44" s="108" t="s">
        <v>32</v>
      </c>
      <c r="B44" s="109"/>
      <c r="C44" s="109"/>
      <c r="D44" s="109"/>
      <c r="E44" s="110"/>
      <c r="F44" s="202">
        <v>49</v>
      </c>
      <c r="G44" s="203"/>
      <c r="H44" s="56"/>
      <c r="I44" s="197">
        <v>12</v>
      </c>
      <c r="J44" s="215"/>
      <c r="K44" s="211">
        <v>15</v>
      </c>
      <c r="L44" s="212"/>
      <c r="M44" s="73"/>
      <c r="N44" s="99">
        <v>25</v>
      </c>
      <c r="O44" s="100"/>
      <c r="P44" s="213" t="s">
        <v>52</v>
      </c>
      <c r="Q44" s="214"/>
      <c r="R44" s="78"/>
      <c r="S44" s="99">
        <v>17</v>
      </c>
      <c r="T44" s="100"/>
      <c r="U44" s="99">
        <v>15</v>
      </c>
      <c r="V44" s="100"/>
      <c r="W44" s="99">
        <v>60</v>
      </c>
      <c r="X44" s="100"/>
      <c r="Y44" s="99" t="s">
        <v>9</v>
      </c>
      <c r="Z44" s="100"/>
      <c r="AA44" s="57"/>
      <c r="AB44" s="226"/>
      <c r="AC44" s="227"/>
      <c r="AD44" s="228"/>
      <c r="AE44" s="226"/>
      <c r="AF44" s="227"/>
      <c r="AG44" s="228"/>
      <c r="AH44" s="294" t="str">
        <f t="shared" si="0"/>
        <v/>
      </c>
      <c r="AI44" s="295"/>
      <c r="AJ44" s="296"/>
      <c r="AK44" s="58"/>
      <c r="AL44" s="243" t="str">
        <f t="shared" si="1"/>
        <v/>
      </c>
      <c r="AM44" s="244"/>
      <c r="AN44" s="245"/>
      <c r="AO44" s="57"/>
      <c r="AP44" s="57"/>
      <c r="AQ44" s="79">
        <v>10.199999999999999</v>
      </c>
    </row>
    <row r="45" spans="1:43" ht="15" customHeight="1" x14ac:dyDescent="0.25">
      <c r="A45" s="124"/>
      <c r="B45" s="134"/>
      <c r="C45" s="134"/>
      <c r="D45" s="134"/>
      <c r="E45" s="125"/>
      <c r="F45" s="156">
        <v>27</v>
      </c>
      <c r="G45" s="157"/>
      <c r="H45" s="56"/>
      <c r="I45" s="137">
        <v>10</v>
      </c>
      <c r="J45" s="138"/>
      <c r="K45" s="162">
        <v>15</v>
      </c>
      <c r="L45" s="163"/>
      <c r="M45" s="57"/>
      <c r="N45" s="97">
        <v>30</v>
      </c>
      <c r="O45" s="98"/>
      <c r="P45" s="170" t="s">
        <v>7</v>
      </c>
      <c r="Q45" s="171"/>
      <c r="R45" s="78"/>
      <c r="S45" s="97">
        <v>22</v>
      </c>
      <c r="T45" s="98"/>
      <c r="U45" s="97">
        <v>15</v>
      </c>
      <c r="V45" s="98"/>
      <c r="W45" s="97">
        <v>50</v>
      </c>
      <c r="X45" s="98"/>
      <c r="Y45" s="97" t="s">
        <v>9</v>
      </c>
      <c r="Z45" s="98"/>
      <c r="AA45" s="57"/>
      <c r="AB45" s="96"/>
      <c r="AC45" s="96"/>
      <c r="AD45" s="96"/>
      <c r="AE45" s="96"/>
      <c r="AF45" s="96"/>
      <c r="AG45" s="96"/>
      <c r="AH45" s="233" t="str">
        <f t="shared" si="0"/>
        <v/>
      </c>
      <c r="AI45" s="234"/>
      <c r="AJ45" s="235"/>
      <c r="AK45" s="58"/>
      <c r="AL45" s="240" t="str">
        <f t="shared" si="1"/>
        <v/>
      </c>
      <c r="AM45" s="241"/>
      <c r="AN45" s="242"/>
      <c r="AO45" s="57"/>
      <c r="AP45" s="57"/>
      <c r="AQ45" s="66">
        <v>7.9</v>
      </c>
    </row>
    <row r="46" spans="1:43" ht="15" customHeight="1" x14ac:dyDescent="0.25">
      <c r="A46" s="124"/>
      <c r="B46" s="134"/>
      <c r="C46" s="134"/>
      <c r="D46" s="134"/>
      <c r="E46" s="125"/>
      <c r="F46" s="135">
        <v>30</v>
      </c>
      <c r="G46" s="136"/>
      <c r="H46" s="56"/>
      <c r="I46" s="116">
        <v>10</v>
      </c>
      <c r="J46" s="117"/>
      <c r="K46" s="122">
        <v>15</v>
      </c>
      <c r="L46" s="123"/>
      <c r="M46" s="57"/>
      <c r="N46" s="87">
        <v>30</v>
      </c>
      <c r="O46" s="88"/>
      <c r="P46" s="106" t="s">
        <v>7</v>
      </c>
      <c r="Q46" s="107"/>
      <c r="R46" s="78"/>
      <c r="S46" s="87">
        <v>22</v>
      </c>
      <c r="T46" s="88"/>
      <c r="U46" s="87">
        <v>20</v>
      </c>
      <c r="V46" s="88"/>
      <c r="W46" s="87">
        <v>50</v>
      </c>
      <c r="X46" s="88"/>
      <c r="Y46" s="87" t="s">
        <v>9</v>
      </c>
      <c r="Z46" s="88"/>
      <c r="AA46" s="57"/>
      <c r="AB46" s="103"/>
      <c r="AC46" s="103"/>
      <c r="AD46" s="103"/>
      <c r="AE46" s="102"/>
      <c r="AF46" s="102"/>
      <c r="AG46" s="102"/>
      <c r="AH46" s="236" t="str">
        <f t="shared" si="0"/>
        <v/>
      </c>
      <c r="AI46" s="237"/>
      <c r="AJ46" s="238"/>
      <c r="AK46" s="58"/>
      <c r="AL46" s="89" t="str">
        <f t="shared" si="1"/>
        <v/>
      </c>
      <c r="AM46" s="90"/>
      <c r="AN46" s="91"/>
      <c r="AO46" s="57"/>
      <c r="AP46" s="57"/>
      <c r="AQ46" s="67">
        <v>8.3000000000000007</v>
      </c>
    </row>
    <row r="47" spans="1:43" ht="15" customHeight="1" x14ac:dyDescent="0.25">
      <c r="A47" s="124"/>
      <c r="B47" s="134"/>
      <c r="C47" s="134"/>
      <c r="D47" s="134"/>
      <c r="E47" s="125"/>
      <c r="F47" s="135">
        <v>31</v>
      </c>
      <c r="G47" s="136"/>
      <c r="H47" s="56"/>
      <c r="I47" s="116">
        <v>10</v>
      </c>
      <c r="J47" s="117"/>
      <c r="K47" s="122">
        <v>15</v>
      </c>
      <c r="L47" s="123"/>
      <c r="M47" s="57"/>
      <c r="N47" s="87">
        <v>30</v>
      </c>
      <c r="O47" s="88"/>
      <c r="P47" s="106" t="s">
        <v>7</v>
      </c>
      <c r="Q47" s="107"/>
      <c r="R47" s="78"/>
      <c r="S47" s="87">
        <v>22</v>
      </c>
      <c r="T47" s="88"/>
      <c r="U47" s="87">
        <v>25</v>
      </c>
      <c r="V47" s="88"/>
      <c r="W47" s="87">
        <v>50</v>
      </c>
      <c r="X47" s="88"/>
      <c r="Y47" s="87" t="s">
        <v>9</v>
      </c>
      <c r="Z47" s="88"/>
      <c r="AA47" s="57"/>
      <c r="AB47" s="103"/>
      <c r="AC47" s="103"/>
      <c r="AD47" s="103"/>
      <c r="AE47" s="102"/>
      <c r="AF47" s="102"/>
      <c r="AG47" s="102"/>
      <c r="AH47" s="236" t="str">
        <f t="shared" si="0"/>
        <v/>
      </c>
      <c r="AI47" s="237"/>
      <c r="AJ47" s="238"/>
      <c r="AK47" s="58"/>
      <c r="AL47" s="89" t="str">
        <f t="shared" si="1"/>
        <v/>
      </c>
      <c r="AM47" s="90"/>
      <c r="AN47" s="91"/>
      <c r="AO47" s="57"/>
      <c r="AP47" s="57"/>
      <c r="AQ47" s="67">
        <v>8.6999999999999993</v>
      </c>
    </row>
    <row r="48" spans="1:43" ht="15" customHeight="1" x14ac:dyDescent="0.25">
      <c r="A48" s="124"/>
      <c r="B48" s="134"/>
      <c r="C48" s="134"/>
      <c r="D48" s="134"/>
      <c r="E48" s="125"/>
      <c r="F48" s="135">
        <v>32</v>
      </c>
      <c r="G48" s="136"/>
      <c r="H48" s="56"/>
      <c r="I48" s="116">
        <v>12</v>
      </c>
      <c r="J48" s="117"/>
      <c r="K48" s="122">
        <v>15</v>
      </c>
      <c r="L48" s="123"/>
      <c r="M48" s="57"/>
      <c r="N48" s="87">
        <v>30</v>
      </c>
      <c r="O48" s="88"/>
      <c r="P48" s="106" t="s">
        <v>7</v>
      </c>
      <c r="Q48" s="107"/>
      <c r="R48" s="78"/>
      <c r="S48" s="87">
        <v>22</v>
      </c>
      <c r="T48" s="88"/>
      <c r="U48" s="87">
        <v>15</v>
      </c>
      <c r="V48" s="88"/>
      <c r="W48" s="87">
        <v>60</v>
      </c>
      <c r="X48" s="88"/>
      <c r="Y48" s="87" t="s">
        <v>9</v>
      </c>
      <c r="Z48" s="88"/>
      <c r="AA48" s="57"/>
      <c r="AB48" s="102"/>
      <c r="AC48" s="102"/>
      <c r="AD48" s="102"/>
      <c r="AE48" s="102"/>
      <c r="AF48" s="102"/>
      <c r="AG48" s="102"/>
      <c r="AH48" s="236" t="str">
        <f t="shared" si="0"/>
        <v/>
      </c>
      <c r="AI48" s="237"/>
      <c r="AJ48" s="238"/>
      <c r="AK48" s="58"/>
      <c r="AL48" s="89" t="str">
        <f>IF(ISNUMBER(AH48),AQ48,"")</f>
        <v/>
      </c>
      <c r="AM48" s="90"/>
      <c r="AN48" s="91"/>
      <c r="AO48" s="57"/>
      <c r="AP48" s="57"/>
      <c r="AQ48" s="67">
        <v>11.6</v>
      </c>
    </row>
    <row r="49" spans="1:43" ht="15" customHeight="1" x14ac:dyDescent="0.25">
      <c r="A49" s="124"/>
      <c r="B49" s="134"/>
      <c r="C49" s="134"/>
      <c r="D49" s="134"/>
      <c r="E49" s="125"/>
      <c r="F49" s="135">
        <v>39</v>
      </c>
      <c r="G49" s="136"/>
      <c r="H49" s="56"/>
      <c r="I49" s="116">
        <v>12</v>
      </c>
      <c r="J49" s="117"/>
      <c r="K49" s="122">
        <v>15</v>
      </c>
      <c r="L49" s="123"/>
      <c r="M49" s="57"/>
      <c r="N49" s="87">
        <v>30</v>
      </c>
      <c r="O49" s="88"/>
      <c r="P49" s="106" t="s">
        <v>7</v>
      </c>
      <c r="Q49" s="107"/>
      <c r="R49" s="78"/>
      <c r="S49" s="87">
        <v>22</v>
      </c>
      <c r="T49" s="88"/>
      <c r="U49" s="87">
        <v>20</v>
      </c>
      <c r="V49" s="88"/>
      <c r="W49" s="87">
        <v>60</v>
      </c>
      <c r="X49" s="88"/>
      <c r="Y49" s="87" t="s">
        <v>9</v>
      </c>
      <c r="Z49" s="88"/>
      <c r="AA49" s="57"/>
      <c r="AB49" s="103"/>
      <c r="AC49" s="103"/>
      <c r="AD49" s="103"/>
      <c r="AE49" s="102"/>
      <c r="AF49" s="102"/>
      <c r="AG49" s="102"/>
      <c r="AH49" s="236" t="str">
        <f t="shared" si="0"/>
        <v/>
      </c>
      <c r="AI49" s="237"/>
      <c r="AJ49" s="238"/>
      <c r="AK49" s="58"/>
      <c r="AL49" s="89" t="str">
        <f t="shared" si="1"/>
        <v/>
      </c>
      <c r="AM49" s="90"/>
      <c r="AN49" s="91"/>
      <c r="AO49" s="57"/>
      <c r="AP49" s="57"/>
      <c r="AQ49" s="67">
        <v>12.2</v>
      </c>
    </row>
    <row r="50" spans="1:43" ht="15" customHeight="1" thickBot="1" x14ac:dyDescent="0.3">
      <c r="A50" s="139"/>
      <c r="B50" s="140"/>
      <c r="C50" s="140"/>
      <c r="D50" s="140"/>
      <c r="E50" s="141"/>
      <c r="F50" s="152">
        <v>40</v>
      </c>
      <c r="G50" s="153"/>
      <c r="H50" s="68"/>
      <c r="I50" s="154">
        <v>12</v>
      </c>
      <c r="J50" s="155"/>
      <c r="K50" s="130">
        <v>15</v>
      </c>
      <c r="L50" s="131"/>
      <c r="M50" s="70"/>
      <c r="N50" s="132">
        <v>30</v>
      </c>
      <c r="O50" s="133"/>
      <c r="P50" s="168" t="s">
        <v>7</v>
      </c>
      <c r="Q50" s="169"/>
      <c r="R50" s="80"/>
      <c r="S50" s="132">
        <v>22</v>
      </c>
      <c r="T50" s="133"/>
      <c r="U50" s="132">
        <v>25</v>
      </c>
      <c r="V50" s="133"/>
      <c r="W50" s="132">
        <v>60</v>
      </c>
      <c r="X50" s="133"/>
      <c r="Y50" s="132" t="s">
        <v>9</v>
      </c>
      <c r="Z50" s="133"/>
      <c r="AA50" s="70"/>
      <c r="AB50" s="231"/>
      <c r="AC50" s="231"/>
      <c r="AD50" s="231"/>
      <c r="AE50" s="222"/>
      <c r="AF50" s="222"/>
      <c r="AG50" s="222"/>
      <c r="AH50" s="275" t="str">
        <f t="shared" si="0"/>
        <v/>
      </c>
      <c r="AI50" s="276"/>
      <c r="AJ50" s="277"/>
      <c r="AK50" s="71"/>
      <c r="AL50" s="246" t="str">
        <f t="shared" si="1"/>
        <v/>
      </c>
      <c r="AM50" s="247"/>
      <c r="AN50" s="248"/>
      <c r="AO50" s="69"/>
      <c r="AP50" s="69"/>
      <c r="AQ50" s="72">
        <v>12.8</v>
      </c>
    </row>
    <row r="51" spans="1:43" ht="15" customHeight="1" x14ac:dyDescent="0.25">
      <c r="A51" s="142" t="s">
        <v>33</v>
      </c>
      <c r="B51" s="143"/>
      <c r="C51" s="143"/>
      <c r="D51" s="143"/>
      <c r="E51" s="144"/>
      <c r="F51" s="148">
        <v>34</v>
      </c>
      <c r="G51" s="149"/>
      <c r="H51" s="56"/>
      <c r="I51" s="150">
        <v>10</v>
      </c>
      <c r="J51" s="151"/>
      <c r="K51" s="126">
        <v>20</v>
      </c>
      <c r="L51" s="127"/>
      <c r="M51" s="73"/>
      <c r="N51" s="128" t="s">
        <v>4</v>
      </c>
      <c r="O51" s="129"/>
      <c r="P51" s="108">
        <v>14</v>
      </c>
      <c r="Q51" s="110"/>
      <c r="R51" s="73"/>
      <c r="S51" s="124">
        <v>12</v>
      </c>
      <c r="T51" s="125"/>
      <c r="U51" s="124">
        <v>15</v>
      </c>
      <c r="V51" s="125"/>
      <c r="W51" s="124">
        <v>15</v>
      </c>
      <c r="X51" s="125"/>
      <c r="Y51" s="124" t="s">
        <v>9</v>
      </c>
      <c r="Z51" s="125"/>
      <c r="AA51" s="57"/>
      <c r="AB51" s="239"/>
      <c r="AC51" s="239"/>
      <c r="AD51" s="239"/>
      <c r="AE51" s="239"/>
      <c r="AF51" s="239"/>
      <c r="AG51" s="239"/>
      <c r="AH51" s="298" t="str">
        <f>IF(ISNUMBER(AB51),AB51*0.8+AE51*1.25,IF(ISNUMBER(AE51),AB51*0.8+AE51*1.25,""))</f>
        <v/>
      </c>
      <c r="AI51" s="299"/>
      <c r="AJ51" s="300"/>
      <c r="AK51" s="81"/>
      <c r="AL51" s="255" t="str">
        <f>IF(ISNUMBER(AH51),AQ51,"")</f>
        <v/>
      </c>
      <c r="AM51" s="256"/>
      <c r="AN51" s="257"/>
      <c r="AO51" s="57"/>
      <c r="AP51" s="57"/>
      <c r="AQ51" s="82">
        <v>4.0999999999999996</v>
      </c>
    </row>
    <row r="52" spans="1:43" ht="15" customHeight="1" thickBot="1" x14ac:dyDescent="0.3">
      <c r="A52" s="108"/>
      <c r="B52" s="109"/>
      <c r="C52" s="109"/>
      <c r="D52" s="109"/>
      <c r="E52" s="110"/>
      <c r="F52" s="152">
        <v>33</v>
      </c>
      <c r="G52" s="153"/>
      <c r="H52" s="68"/>
      <c r="I52" s="154">
        <v>10</v>
      </c>
      <c r="J52" s="155"/>
      <c r="K52" s="130">
        <v>15</v>
      </c>
      <c r="L52" s="131"/>
      <c r="M52" s="70"/>
      <c r="N52" s="174" t="s">
        <v>4</v>
      </c>
      <c r="O52" s="175"/>
      <c r="P52" s="168">
        <v>14</v>
      </c>
      <c r="Q52" s="169"/>
      <c r="R52" s="70"/>
      <c r="S52" s="132">
        <v>12</v>
      </c>
      <c r="T52" s="133"/>
      <c r="U52" s="132">
        <v>15</v>
      </c>
      <c r="V52" s="133"/>
      <c r="W52" s="132">
        <v>15</v>
      </c>
      <c r="X52" s="133"/>
      <c r="Y52" s="132" t="s">
        <v>9</v>
      </c>
      <c r="Z52" s="133"/>
      <c r="AA52" s="69"/>
      <c r="AB52" s="222"/>
      <c r="AC52" s="222"/>
      <c r="AD52" s="222"/>
      <c r="AE52" s="222"/>
      <c r="AF52" s="222"/>
      <c r="AG52" s="222"/>
      <c r="AH52" s="275" t="str">
        <f>IF(ISNUMBER(AB52),AB52*0.8+AE52*1.25,IF(ISNUMBER(AE52),AB52*0.8+AE52*1.25,""))</f>
        <v/>
      </c>
      <c r="AI52" s="276"/>
      <c r="AJ52" s="277"/>
      <c r="AK52" s="71"/>
      <c r="AL52" s="246" t="str">
        <f>IF(ISNUMBER(AH52),AQ52,"")</f>
        <v/>
      </c>
      <c r="AM52" s="247"/>
      <c r="AN52" s="248"/>
      <c r="AO52" s="69"/>
      <c r="AP52" s="69"/>
      <c r="AQ52" s="72">
        <v>4.8</v>
      </c>
    </row>
    <row r="53" spans="1:43" ht="15" customHeight="1" x14ac:dyDescent="0.25">
      <c r="A53" s="142" t="s">
        <v>34</v>
      </c>
      <c r="B53" s="143"/>
      <c r="C53" s="143"/>
      <c r="D53" s="143"/>
      <c r="E53" s="144"/>
      <c r="F53" s="156">
        <v>35</v>
      </c>
      <c r="G53" s="157"/>
      <c r="H53" s="56"/>
      <c r="I53" s="137">
        <v>10</v>
      </c>
      <c r="J53" s="138"/>
      <c r="K53" s="162">
        <v>20</v>
      </c>
      <c r="L53" s="163"/>
      <c r="M53" s="57"/>
      <c r="N53" s="97" t="s">
        <v>4</v>
      </c>
      <c r="O53" s="98"/>
      <c r="P53" s="170">
        <v>14</v>
      </c>
      <c r="Q53" s="171"/>
      <c r="R53" s="73"/>
      <c r="S53" s="97">
        <v>12</v>
      </c>
      <c r="T53" s="98"/>
      <c r="U53" s="97">
        <v>15</v>
      </c>
      <c r="V53" s="98"/>
      <c r="W53" s="97">
        <v>15</v>
      </c>
      <c r="X53" s="98"/>
      <c r="Y53" s="97">
        <v>45</v>
      </c>
      <c r="Z53" s="98"/>
      <c r="AA53" s="73"/>
      <c r="AB53" s="232"/>
      <c r="AC53" s="232"/>
      <c r="AD53" s="232"/>
      <c r="AE53" s="96"/>
      <c r="AF53" s="96"/>
      <c r="AG53" s="96"/>
      <c r="AH53" s="281" t="str">
        <f t="shared" si="0"/>
        <v/>
      </c>
      <c r="AI53" s="282"/>
      <c r="AJ53" s="283"/>
      <c r="AK53" s="58"/>
      <c r="AL53" s="240" t="str">
        <f t="shared" si="1"/>
        <v/>
      </c>
      <c r="AM53" s="241"/>
      <c r="AN53" s="242"/>
      <c r="AO53" s="57"/>
      <c r="AP53" s="57"/>
      <c r="AQ53" s="66">
        <v>5.0999999999999996</v>
      </c>
    </row>
    <row r="54" spans="1:43" ht="15" customHeight="1" thickBot="1" x14ac:dyDescent="0.3">
      <c r="A54" s="145"/>
      <c r="B54" s="146"/>
      <c r="C54" s="146"/>
      <c r="D54" s="146"/>
      <c r="E54" s="147"/>
      <c r="F54" s="152">
        <v>36</v>
      </c>
      <c r="G54" s="153"/>
      <c r="H54" s="68"/>
      <c r="I54" s="154">
        <v>10</v>
      </c>
      <c r="J54" s="155"/>
      <c r="K54" s="130">
        <v>20</v>
      </c>
      <c r="L54" s="131"/>
      <c r="M54" s="70"/>
      <c r="N54" s="132">
        <v>25</v>
      </c>
      <c r="O54" s="133"/>
      <c r="P54" s="168">
        <v>19</v>
      </c>
      <c r="Q54" s="169"/>
      <c r="R54" s="70"/>
      <c r="S54" s="132">
        <v>17</v>
      </c>
      <c r="T54" s="133"/>
      <c r="U54" s="132">
        <v>22</v>
      </c>
      <c r="V54" s="133"/>
      <c r="W54" s="132">
        <v>15</v>
      </c>
      <c r="X54" s="133"/>
      <c r="Y54" s="132">
        <v>45</v>
      </c>
      <c r="Z54" s="133"/>
      <c r="AA54" s="70"/>
      <c r="AB54" s="231"/>
      <c r="AC54" s="231"/>
      <c r="AD54" s="231"/>
      <c r="AE54" s="222"/>
      <c r="AF54" s="222"/>
      <c r="AG54" s="222"/>
      <c r="AH54" s="275" t="str">
        <f t="shared" si="0"/>
        <v/>
      </c>
      <c r="AI54" s="276"/>
      <c r="AJ54" s="277"/>
      <c r="AK54" s="71"/>
      <c r="AL54" s="246" t="str">
        <f t="shared" si="1"/>
        <v/>
      </c>
      <c r="AM54" s="247"/>
      <c r="AN54" s="248"/>
      <c r="AO54" s="69"/>
      <c r="AP54" s="69"/>
      <c r="AQ54" s="72">
        <v>6.1</v>
      </c>
    </row>
    <row r="55" spans="1:43" ht="15" customHeight="1" x14ac:dyDescent="0.25">
      <c r="A55" s="108" t="s">
        <v>35</v>
      </c>
      <c r="B55" s="109"/>
      <c r="C55" s="109"/>
      <c r="D55" s="109"/>
      <c r="E55" s="110"/>
      <c r="F55" s="156">
        <v>81</v>
      </c>
      <c r="G55" s="157"/>
      <c r="H55" s="56"/>
      <c r="I55" s="137">
        <v>10</v>
      </c>
      <c r="J55" s="138"/>
      <c r="K55" s="162">
        <v>15</v>
      </c>
      <c r="L55" s="163"/>
      <c r="M55" s="57"/>
      <c r="N55" s="172" t="s">
        <v>6</v>
      </c>
      <c r="O55" s="173"/>
      <c r="P55" s="170">
        <v>9</v>
      </c>
      <c r="Q55" s="171"/>
      <c r="R55" s="57"/>
      <c r="S55" s="97" t="s">
        <v>9</v>
      </c>
      <c r="T55" s="98"/>
      <c r="U55" s="97">
        <v>50</v>
      </c>
      <c r="V55" s="98"/>
      <c r="W55" s="97">
        <v>50</v>
      </c>
      <c r="X55" s="98"/>
      <c r="Y55" s="97" t="s">
        <v>9</v>
      </c>
      <c r="Z55" s="98"/>
      <c r="AA55" s="57"/>
      <c r="AB55" s="232"/>
      <c r="AC55" s="232"/>
      <c r="AD55" s="232"/>
      <c r="AE55" s="96"/>
      <c r="AF55" s="96"/>
      <c r="AG55" s="96"/>
      <c r="AH55" s="281" t="str">
        <f t="shared" si="0"/>
        <v/>
      </c>
      <c r="AI55" s="282"/>
      <c r="AJ55" s="283"/>
      <c r="AK55" s="58"/>
      <c r="AL55" s="240" t="str">
        <f t="shared" si="1"/>
        <v/>
      </c>
      <c r="AM55" s="241"/>
      <c r="AN55" s="242"/>
      <c r="AO55" s="57"/>
      <c r="AP55" s="57"/>
      <c r="AQ55" s="66">
        <v>4.9000000000000004</v>
      </c>
    </row>
    <row r="56" spans="1:43" ht="15" customHeight="1" x14ac:dyDescent="0.25">
      <c r="A56" s="108"/>
      <c r="B56" s="109"/>
      <c r="C56" s="109"/>
      <c r="D56" s="109"/>
      <c r="E56" s="110"/>
      <c r="F56" s="158">
        <v>82</v>
      </c>
      <c r="G56" s="159"/>
      <c r="H56" s="56"/>
      <c r="I56" s="118">
        <v>12</v>
      </c>
      <c r="J56" s="119"/>
      <c r="K56" s="120">
        <v>15</v>
      </c>
      <c r="L56" s="121"/>
      <c r="M56" s="57"/>
      <c r="N56" s="85" t="s">
        <v>6</v>
      </c>
      <c r="O56" s="86"/>
      <c r="P56" s="176">
        <v>9</v>
      </c>
      <c r="Q56" s="177"/>
      <c r="R56" s="57"/>
      <c r="S56" s="85" t="s">
        <v>9</v>
      </c>
      <c r="T56" s="86"/>
      <c r="U56" s="85">
        <v>60</v>
      </c>
      <c r="V56" s="86"/>
      <c r="W56" s="85">
        <v>60</v>
      </c>
      <c r="X56" s="86"/>
      <c r="Y56" s="85" t="s">
        <v>9</v>
      </c>
      <c r="Z56" s="86"/>
      <c r="AA56" s="57"/>
      <c r="AB56" s="101"/>
      <c r="AC56" s="101"/>
      <c r="AD56" s="101"/>
      <c r="AE56" s="225"/>
      <c r="AF56" s="225"/>
      <c r="AG56" s="225"/>
      <c r="AH56" s="269" t="str">
        <f t="shared" si="0"/>
        <v/>
      </c>
      <c r="AI56" s="270"/>
      <c r="AJ56" s="271"/>
      <c r="AK56" s="58"/>
      <c r="AL56" s="92" t="str">
        <f t="shared" si="1"/>
        <v/>
      </c>
      <c r="AM56" s="93"/>
      <c r="AN56" s="94"/>
      <c r="AO56" s="57"/>
      <c r="AP56" s="57"/>
      <c r="AQ56" s="65">
        <v>7.8</v>
      </c>
    </row>
    <row r="57" spans="1:43" ht="15" customHeight="1" thickBot="1" x14ac:dyDescent="0.3">
      <c r="A57" s="111"/>
      <c r="B57" s="112"/>
      <c r="C57" s="112"/>
      <c r="D57" s="112"/>
      <c r="E57" s="113"/>
      <c r="F57" s="164">
        <v>83</v>
      </c>
      <c r="G57" s="165"/>
      <c r="H57" s="56"/>
      <c r="I57" s="166">
        <v>14</v>
      </c>
      <c r="J57" s="167"/>
      <c r="K57" s="178">
        <v>15</v>
      </c>
      <c r="L57" s="179"/>
      <c r="M57" s="57"/>
      <c r="N57" s="124" t="s">
        <v>6</v>
      </c>
      <c r="O57" s="125"/>
      <c r="P57" s="108">
        <v>14</v>
      </c>
      <c r="Q57" s="110"/>
      <c r="R57" s="57"/>
      <c r="S57" s="124" t="s">
        <v>9</v>
      </c>
      <c r="T57" s="125"/>
      <c r="U57" s="124">
        <v>70</v>
      </c>
      <c r="V57" s="125"/>
      <c r="W57" s="124">
        <v>70</v>
      </c>
      <c r="X57" s="125"/>
      <c r="Y57" s="124" t="s">
        <v>9</v>
      </c>
      <c r="Z57" s="125"/>
      <c r="AA57" s="57"/>
      <c r="AB57" s="306"/>
      <c r="AC57" s="306"/>
      <c r="AD57" s="306"/>
      <c r="AE57" s="305"/>
      <c r="AF57" s="305"/>
      <c r="AG57" s="305"/>
      <c r="AH57" s="284" t="str">
        <f t="shared" si="0"/>
        <v/>
      </c>
      <c r="AI57" s="285"/>
      <c r="AJ57" s="286"/>
      <c r="AK57" s="58"/>
      <c r="AL57" s="258" t="str">
        <f t="shared" si="1"/>
        <v/>
      </c>
      <c r="AM57" s="259"/>
      <c r="AN57" s="260"/>
      <c r="AO57" s="57"/>
      <c r="AP57" s="57"/>
      <c r="AQ57" s="79">
        <v>12.1</v>
      </c>
    </row>
    <row r="58" spans="1:43" s="11" customFormat="1" ht="15" customHeight="1" x14ac:dyDescent="0.25">
      <c r="A58" s="15"/>
      <c r="B58" s="15"/>
      <c r="C58" s="15"/>
      <c r="D58" s="15"/>
      <c r="E58" s="15"/>
      <c r="F58" s="15"/>
      <c r="G58" s="15"/>
      <c r="H58" s="8"/>
      <c r="I58" s="15"/>
      <c r="J58" s="15"/>
      <c r="K58" s="15"/>
      <c r="L58" s="15"/>
      <c r="M58" s="8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53"/>
      <c r="AE58" s="35"/>
      <c r="AF58" s="35"/>
      <c r="AG58" s="36" t="s">
        <v>56</v>
      </c>
      <c r="AH58" s="297">
        <f>SUM(AH16:AJ57)</f>
        <v>0</v>
      </c>
      <c r="AI58" s="297"/>
      <c r="AJ58" s="297"/>
      <c r="AK58" s="19"/>
      <c r="AL58" s="267">
        <f>SUMPRODUCT(AH16:AJ57,AL16:AN57)</f>
        <v>0</v>
      </c>
      <c r="AM58" s="267"/>
      <c r="AN58" s="267"/>
      <c r="AQ58" s="52">
        <f>SUM(AQ16:AQ57)</f>
        <v>337.90000000000015</v>
      </c>
    </row>
    <row r="59" spans="1:43" s="11" customFormat="1" ht="15" customHeight="1" x14ac:dyDescent="0.25">
      <c r="A59" s="83" t="s">
        <v>55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Q59" s="52"/>
    </row>
    <row r="60" spans="1:43" s="2" customFormat="1" ht="5.0999999999999996" customHeight="1" x14ac:dyDescent="0.25">
      <c r="A60" s="301"/>
      <c r="B60" s="301"/>
      <c r="C60" s="24"/>
      <c r="D60" s="24"/>
      <c r="E60" s="24"/>
      <c r="F60" s="25"/>
      <c r="G60" s="24"/>
      <c r="H60" s="24"/>
      <c r="I60" s="24"/>
      <c r="J60" s="26"/>
      <c r="K60" s="27"/>
      <c r="L60" s="302"/>
      <c r="M60" s="302"/>
      <c r="N60" s="302"/>
      <c r="O60" s="302"/>
      <c r="P60" s="9"/>
      <c r="Q60" s="9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3"/>
      <c r="AH60" s="303"/>
      <c r="AI60" s="303"/>
      <c r="AJ60" s="303"/>
      <c r="AK60" s="303"/>
      <c r="AL60" s="303"/>
      <c r="AM60" s="303"/>
      <c r="AN60" s="303"/>
    </row>
    <row r="61" spans="1:43" s="2" customFormat="1" ht="15.95" customHeight="1" x14ac:dyDescent="0.25">
      <c r="A61" s="304" t="s">
        <v>33</v>
      </c>
      <c r="B61" s="304"/>
      <c r="C61" s="304"/>
      <c r="D61" s="304"/>
      <c r="E61" s="24"/>
      <c r="F61" s="304" t="s">
        <v>34</v>
      </c>
      <c r="G61" s="304"/>
      <c r="H61" s="304"/>
      <c r="I61" s="304"/>
      <c r="J61" s="26"/>
      <c r="K61" s="27"/>
      <c r="L61" s="293" t="s">
        <v>35</v>
      </c>
      <c r="M61" s="293"/>
      <c r="N61" s="293"/>
      <c r="O61" s="293"/>
      <c r="P61" s="9"/>
      <c r="Q61" s="28"/>
      <c r="R61" s="4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</row>
    <row r="62" spans="1:43" s="2" customFormat="1" ht="15.95" customHeight="1" x14ac:dyDescent="0.25">
      <c r="B62" s="6"/>
      <c r="C62" s="22"/>
      <c r="D62" s="22"/>
      <c r="E62" s="22"/>
      <c r="F62" s="22"/>
      <c r="G62" s="22"/>
      <c r="H62" s="22"/>
      <c r="I62" s="22"/>
      <c r="J62" s="22"/>
      <c r="K62" s="22"/>
      <c r="L62" s="9"/>
      <c r="M62" s="9"/>
      <c r="N62" s="5"/>
      <c r="O62" s="5"/>
      <c r="P62" s="5"/>
      <c r="Q62" s="29"/>
      <c r="R62" s="5"/>
      <c r="S62" s="5"/>
      <c r="T62" s="5"/>
      <c r="U62" s="5"/>
      <c r="V62" s="12"/>
      <c r="W62" s="5"/>
      <c r="X62" s="5"/>
      <c r="Y62" s="5"/>
      <c r="Z62" s="5"/>
      <c r="AA62" s="5"/>
      <c r="AB62" s="5"/>
      <c r="AC62" s="12"/>
      <c r="AD62" s="21"/>
      <c r="AE62" s="21"/>
      <c r="AF62" s="12"/>
      <c r="AG62" s="10"/>
      <c r="AH62" s="54" t="s">
        <v>43</v>
      </c>
      <c r="AI62" s="8"/>
      <c r="AJ62" s="8"/>
      <c r="AK62" s="8"/>
      <c r="AL62" s="8"/>
      <c r="AM62" s="8"/>
      <c r="AN62" s="8"/>
    </row>
    <row r="63" spans="1:43" s="2" customFormat="1" ht="15.95" customHeight="1" x14ac:dyDescent="0.25">
      <c r="B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30"/>
      <c r="R63" s="23"/>
      <c r="S63" s="55" t="s">
        <v>14</v>
      </c>
      <c r="T63" s="47"/>
      <c r="U63" s="47"/>
      <c r="V63" s="47"/>
      <c r="W63" s="47"/>
      <c r="X63" s="48"/>
      <c r="Y63" s="49"/>
      <c r="Z63" s="48"/>
      <c r="AA63" s="48"/>
      <c r="AB63" s="48"/>
      <c r="AC63" s="48"/>
      <c r="AD63" s="48"/>
      <c r="AE63" s="50"/>
      <c r="AF63" s="48"/>
      <c r="AG63" s="48"/>
      <c r="AH63" s="54" t="s">
        <v>44</v>
      </c>
      <c r="AI63" s="51"/>
      <c r="AJ63" s="51"/>
      <c r="AK63" s="51"/>
      <c r="AL63" s="51"/>
      <c r="AM63" s="51"/>
      <c r="AN63" s="51"/>
    </row>
    <row r="64" spans="1:43" s="2" customFormat="1" ht="15.95" customHeight="1" x14ac:dyDescent="0.25">
      <c r="B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30"/>
      <c r="R64" s="23"/>
      <c r="S64" s="44" t="s">
        <v>12</v>
      </c>
      <c r="T64" s="45"/>
      <c r="U64" s="45"/>
      <c r="V64" s="45"/>
      <c r="W64" s="38"/>
      <c r="X64" s="39"/>
      <c r="Y64" s="46" t="s">
        <v>15</v>
      </c>
      <c r="Z64" s="38"/>
      <c r="AA64" s="38"/>
      <c r="AB64" s="38"/>
      <c r="AC64" s="38"/>
      <c r="AD64" s="38"/>
      <c r="AE64" s="38"/>
      <c r="AF64" s="38"/>
      <c r="AG64" s="38"/>
      <c r="AH64" s="54" t="s">
        <v>45</v>
      </c>
      <c r="AI64" s="43"/>
      <c r="AJ64" s="43"/>
      <c r="AK64" s="43"/>
      <c r="AL64" s="43"/>
      <c r="AM64" s="43"/>
      <c r="AN64" s="43"/>
    </row>
    <row r="65" spans="2:40" s="2" customFormat="1" ht="15.95" customHeight="1" x14ac:dyDescent="0.25">
      <c r="B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30"/>
      <c r="R65" s="23"/>
      <c r="S65" s="44" t="s">
        <v>13</v>
      </c>
      <c r="T65" s="37"/>
      <c r="U65" s="37"/>
      <c r="V65" s="37"/>
      <c r="W65" s="37"/>
      <c r="X65" s="37"/>
      <c r="Y65" s="46" t="s">
        <v>16</v>
      </c>
      <c r="Z65" s="41"/>
      <c r="AA65" s="41"/>
      <c r="AB65" s="41"/>
      <c r="AC65" s="41"/>
      <c r="AD65" s="41"/>
      <c r="AE65" s="41"/>
      <c r="AF65" s="41"/>
      <c r="AG65" s="41"/>
      <c r="AH65" s="54" t="s">
        <v>46</v>
      </c>
      <c r="AI65" s="42"/>
      <c r="AJ65" s="42"/>
      <c r="AK65" s="42"/>
      <c r="AL65" s="42"/>
      <c r="AM65" s="42"/>
      <c r="AN65" s="42"/>
    </row>
  </sheetData>
  <sheetProtection algorithmName="SHA-512" hashValue="S2l5C6qLr97nXs303SJxtUSfvSmsxXELeqINqEXmEiDQGAdmmyIkgld8gkedOuIlJeaxi93dHh/BaDbTd8bMJA==" saltValue="qJX17v3eelWCjy2OliRsuA==" spinCount="100000" sheet="1" objects="1" scenarios="1" selectLockedCells="1"/>
  <mergeCells count="639">
    <mergeCell ref="A16:E16"/>
    <mergeCell ref="A18:E18"/>
    <mergeCell ref="A35:E35"/>
    <mergeCell ref="A36:E36"/>
    <mergeCell ref="A51:E52"/>
    <mergeCell ref="AB28:AD28"/>
    <mergeCell ref="AE28:AG28"/>
    <mergeCell ref="AH28:AJ28"/>
    <mergeCell ref="AL28:AN28"/>
    <mergeCell ref="A34:E34"/>
    <mergeCell ref="A37:E37"/>
    <mergeCell ref="A28:E28"/>
    <mergeCell ref="F28:G28"/>
    <mergeCell ref="I28:J28"/>
    <mergeCell ref="K28:L28"/>
    <mergeCell ref="N28:O28"/>
    <mergeCell ref="P28:Q28"/>
    <mergeCell ref="S28:T28"/>
    <mergeCell ref="U28:V28"/>
    <mergeCell ref="W28:X28"/>
    <mergeCell ref="I35:J35"/>
    <mergeCell ref="I34:J34"/>
    <mergeCell ref="F35:G35"/>
    <mergeCell ref="AE36:AG36"/>
    <mergeCell ref="F34:G34"/>
    <mergeCell ref="AB26:AD26"/>
    <mergeCell ref="AE26:AG26"/>
    <mergeCell ref="AH26:AJ26"/>
    <mergeCell ref="AL26:AN26"/>
    <mergeCell ref="A27:E27"/>
    <mergeCell ref="F27:G27"/>
    <mergeCell ref="I27:J27"/>
    <mergeCell ref="K27:L27"/>
    <mergeCell ref="N27:O27"/>
    <mergeCell ref="P27:Q27"/>
    <mergeCell ref="S27:T27"/>
    <mergeCell ref="U27:V27"/>
    <mergeCell ref="W27:X27"/>
    <mergeCell ref="Y27:Z27"/>
    <mergeCell ref="AB27:AD27"/>
    <mergeCell ref="AE27:AG27"/>
    <mergeCell ref="AH27:AJ27"/>
    <mergeCell ref="AL27:AN27"/>
    <mergeCell ref="A26:E26"/>
    <mergeCell ref="F26:G26"/>
    <mergeCell ref="AE30:AG30"/>
    <mergeCell ref="Y30:Z30"/>
    <mergeCell ref="A60:B60"/>
    <mergeCell ref="L60:O60"/>
    <mergeCell ref="R60:AN60"/>
    <mergeCell ref="AH36:AJ36"/>
    <mergeCell ref="AH37:AJ37"/>
    <mergeCell ref="AE47:AG47"/>
    <mergeCell ref="F61:I61"/>
    <mergeCell ref="A61:D61"/>
    <mergeCell ref="AE56:AG56"/>
    <mergeCell ref="AE57:AG57"/>
    <mergeCell ref="AE48:AG48"/>
    <mergeCell ref="AE49:AG49"/>
    <mergeCell ref="AE50:AG50"/>
    <mergeCell ref="AH48:AJ48"/>
    <mergeCell ref="AH49:AJ49"/>
    <mergeCell ref="AH50:AJ50"/>
    <mergeCell ref="AE51:AG51"/>
    <mergeCell ref="AE52:AG52"/>
    <mergeCell ref="AE53:AG53"/>
    <mergeCell ref="AB57:AD57"/>
    <mergeCell ref="AE37:AG37"/>
    <mergeCell ref="AE38:AG38"/>
    <mergeCell ref="AE43:AG43"/>
    <mergeCell ref="AE44:AG44"/>
    <mergeCell ref="Y17:Z17"/>
    <mergeCell ref="K26:L26"/>
    <mergeCell ref="N26:O26"/>
    <mergeCell ref="P26:Q26"/>
    <mergeCell ref="L61:O61"/>
    <mergeCell ref="AH38:AJ38"/>
    <mergeCell ref="AH39:AJ39"/>
    <mergeCell ref="AH40:AJ40"/>
    <mergeCell ref="AH43:AJ43"/>
    <mergeCell ref="AH44:AJ44"/>
    <mergeCell ref="AH41:AJ41"/>
    <mergeCell ref="AH42:AJ42"/>
    <mergeCell ref="AE31:AG31"/>
    <mergeCell ref="AE32:AG32"/>
    <mergeCell ref="AE33:AG33"/>
    <mergeCell ref="AE34:AG34"/>
    <mergeCell ref="AH58:AJ58"/>
    <mergeCell ref="AH35:AJ35"/>
    <mergeCell ref="W56:X56"/>
    <mergeCell ref="U55:V55"/>
    <mergeCell ref="AH52:AJ52"/>
    <mergeCell ref="AH53:AJ53"/>
    <mergeCell ref="AH54:AJ54"/>
    <mergeCell ref="AH51:AJ51"/>
    <mergeCell ref="A2:I2"/>
    <mergeCell ref="A4:I4"/>
    <mergeCell ref="A6:I6"/>
    <mergeCell ref="A8:I8"/>
    <mergeCell ref="A10:I10"/>
    <mergeCell ref="J2:T2"/>
    <mergeCell ref="J4:T4"/>
    <mergeCell ref="J8:T8"/>
    <mergeCell ref="U4:AD4"/>
    <mergeCell ref="U8:AD8"/>
    <mergeCell ref="AB2:AH2"/>
    <mergeCell ref="A9:I9"/>
    <mergeCell ref="A7:I7"/>
    <mergeCell ref="J5:T7"/>
    <mergeCell ref="AE4:AN4"/>
    <mergeCell ref="AE8:AN8"/>
    <mergeCell ref="U5:AD7"/>
    <mergeCell ref="AE5:AN7"/>
    <mergeCell ref="J3:T3"/>
    <mergeCell ref="U3:AA3"/>
    <mergeCell ref="AB3:AH3"/>
    <mergeCell ref="AI3:AN3"/>
    <mergeCell ref="U9:AD11"/>
    <mergeCell ref="AE9:AN11"/>
    <mergeCell ref="A3:I3"/>
    <mergeCell ref="A5:I5"/>
    <mergeCell ref="AQ13:AQ15"/>
    <mergeCell ref="AL58:AN58"/>
    <mergeCell ref="AH16:AJ16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H29:AJ29"/>
    <mergeCell ref="AH30:AJ30"/>
    <mergeCell ref="AH31:AJ31"/>
    <mergeCell ref="AH32:AJ32"/>
    <mergeCell ref="AH33:AJ33"/>
    <mergeCell ref="AH34:AJ34"/>
    <mergeCell ref="AL53:AN53"/>
    <mergeCell ref="AH55:AJ55"/>
    <mergeCell ref="AH56:AJ56"/>
    <mergeCell ref="AH57:AJ57"/>
    <mergeCell ref="J1:AJ1"/>
    <mergeCell ref="P41:Q41"/>
    <mergeCell ref="U43:V43"/>
    <mergeCell ref="W43:X43"/>
    <mergeCell ref="AL18:AN18"/>
    <mergeCell ref="AL17:AN17"/>
    <mergeCell ref="AL16:AN16"/>
    <mergeCell ref="AL22:AN22"/>
    <mergeCell ref="AL21:AN21"/>
    <mergeCell ref="AL20:AN20"/>
    <mergeCell ref="AL19:AN19"/>
    <mergeCell ref="AH13:AJ15"/>
    <mergeCell ref="AE14:AG15"/>
    <mergeCell ref="AB14:AD15"/>
    <mergeCell ref="AB13:AG13"/>
    <mergeCell ref="AB16:AD16"/>
    <mergeCell ref="AB17:AD17"/>
    <mergeCell ref="AB18:AD18"/>
    <mergeCell ref="AB20:AD20"/>
    <mergeCell ref="AB21:AD21"/>
    <mergeCell ref="U2:AA2"/>
    <mergeCell ref="AE35:AG35"/>
    <mergeCell ref="K16:L16"/>
    <mergeCell ref="AL13:AN15"/>
    <mergeCell ref="AL57:AN57"/>
    <mergeCell ref="AL56:AN56"/>
    <mergeCell ref="AL55:AN55"/>
    <mergeCell ref="AL54:AN54"/>
    <mergeCell ref="AL50:AN50"/>
    <mergeCell ref="AL49:AN49"/>
    <mergeCell ref="AL48:AN48"/>
    <mergeCell ref="AL47:AN47"/>
    <mergeCell ref="AL46:AN46"/>
    <mergeCell ref="AL52:AN52"/>
    <mergeCell ref="AL41:AN41"/>
    <mergeCell ref="AL42:AN42"/>
    <mergeCell ref="AL43:AN43"/>
    <mergeCell ref="AL23:AN23"/>
    <mergeCell ref="AL24:AN24"/>
    <mergeCell ref="AL25:AN25"/>
    <mergeCell ref="AL29:AN29"/>
    <mergeCell ref="AL30:AN30"/>
    <mergeCell ref="AL31:AN31"/>
    <mergeCell ref="AL51:AN51"/>
    <mergeCell ref="AL32:AN32"/>
    <mergeCell ref="AH46:AJ46"/>
    <mergeCell ref="AH47:AJ47"/>
    <mergeCell ref="AE55:AG55"/>
    <mergeCell ref="AE46:AG46"/>
    <mergeCell ref="W49:X49"/>
    <mergeCell ref="U49:V49"/>
    <mergeCell ref="W55:X55"/>
    <mergeCell ref="AB54:AD54"/>
    <mergeCell ref="W47:X47"/>
    <mergeCell ref="AB52:AD52"/>
    <mergeCell ref="AB51:AD51"/>
    <mergeCell ref="AB55:AD55"/>
    <mergeCell ref="AB50:AD50"/>
    <mergeCell ref="U52:V52"/>
    <mergeCell ref="AB46:AD46"/>
    <mergeCell ref="Y49:Z49"/>
    <mergeCell ref="W54:X54"/>
    <mergeCell ref="U54:V54"/>
    <mergeCell ref="AB36:AD36"/>
    <mergeCell ref="AB39:AD39"/>
    <mergeCell ref="AB40:AD40"/>
    <mergeCell ref="AB43:AD43"/>
    <mergeCell ref="AB56:AD56"/>
    <mergeCell ref="AB41:AD41"/>
    <mergeCell ref="AB42:AD42"/>
    <mergeCell ref="W52:X52"/>
    <mergeCell ref="Y52:Z52"/>
    <mergeCell ref="AB53:AD53"/>
    <mergeCell ref="Y46:Z46"/>
    <mergeCell ref="AB47:AD47"/>
    <mergeCell ref="AB48:AD48"/>
    <mergeCell ref="AB45:AD45"/>
    <mergeCell ref="Y20:Z20"/>
    <mergeCell ref="Y50:Z50"/>
    <mergeCell ref="S57:T57"/>
    <mergeCell ref="U33:V33"/>
    <mergeCell ref="U34:V34"/>
    <mergeCell ref="U36:V36"/>
    <mergeCell ref="U37:V37"/>
    <mergeCell ref="U57:V57"/>
    <mergeCell ref="W57:X57"/>
    <mergeCell ref="Y57:Z57"/>
    <mergeCell ref="AE54:AG54"/>
    <mergeCell ref="AI2:AN2"/>
    <mergeCell ref="AB19:AD19"/>
    <mergeCell ref="AB22:AD22"/>
    <mergeCell ref="AB23:AD23"/>
    <mergeCell ref="AB24:AD24"/>
    <mergeCell ref="AB25:AD25"/>
    <mergeCell ref="AB44:AD44"/>
    <mergeCell ref="AB49:AD49"/>
    <mergeCell ref="AB29:AD29"/>
    <mergeCell ref="AB38:AD38"/>
    <mergeCell ref="AB37:AD37"/>
    <mergeCell ref="AE24:AG24"/>
    <mergeCell ref="AE25:AG25"/>
    <mergeCell ref="AE29:AG29"/>
    <mergeCell ref="AE16:AG16"/>
    <mergeCell ref="AE17:AG17"/>
    <mergeCell ref="AE18:AG18"/>
    <mergeCell ref="AE19:AG19"/>
    <mergeCell ref="AE20:AG20"/>
    <mergeCell ref="AE21:AG21"/>
    <mergeCell ref="AB33:AD33"/>
    <mergeCell ref="AB34:AD34"/>
    <mergeCell ref="AB35:AD35"/>
    <mergeCell ref="S54:T54"/>
    <mergeCell ref="W53:X53"/>
    <mergeCell ref="Y53:Z53"/>
    <mergeCell ref="U53:V53"/>
    <mergeCell ref="S53:T53"/>
    <mergeCell ref="Y51:Z51"/>
    <mergeCell ref="Y54:Z54"/>
    <mergeCell ref="K44:L44"/>
    <mergeCell ref="I38:J38"/>
    <mergeCell ref="S41:T41"/>
    <mergeCell ref="W38:X38"/>
    <mergeCell ref="W39:X39"/>
    <mergeCell ref="Y38:Z38"/>
    <mergeCell ref="Y39:Z39"/>
    <mergeCell ref="Y41:Z41"/>
    <mergeCell ref="F43:G43"/>
    <mergeCell ref="K42:L42"/>
    <mergeCell ref="P45:Q45"/>
    <mergeCell ref="K40:L40"/>
    <mergeCell ref="I40:J40"/>
    <mergeCell ref="AL40:AN40"/>
    <mergeCell ref="W41:X41"/>
    <mergeCell ref="W42:X42"/>
    <mergeCell ref="Y40:Z40"/>
    <mergeCell ref="AE42:AG42"/>
    <mergeCell ref="Y44:Z44"/>
    <mergeCell ref="U44:V44"/>
    <mergeCell ref="W40:X40"/>
    <mergeCell ref="Y42:Z42"/>
    <mergeCell ref="AH45:AJ45"/>
    <mergeCell ref="AE45:AG45"/>
    <mergeCell ref="AL45:AN45"/>
    <mergeCell ref="AL44:AN44"/>
    <mergeCell ref="AE39:AG39"/>
    <mergeCell ref="AE40:AG40"/>
    <mergeCell ref="AE41:AG41"/>
    <mergeCell ref="A42:E42"/>
    <mergeCell ref="A43:E43"/>
    <mergeCell ref="A39:E39"/>
    <mergeCell ref="A38:E38"/>
    <mergeCell ref="I42:J42"/>
    <mergeCell ref="S36:T36"/>
    <mergeCell ref="S37:T37"/>
    <mergeCell ref="P43:Q43"/>
    <mergeCell ref="P39:Q39"/>
    <mergeCell ref="P40:Q40"/>
    <mergeCell ref="S42:T42"/>
    <mergeCell ref="S43:T43"/>
    <mergeCell ref="N43:O43"/>
    <mergeCell ref="K41:L41"/>
    <mergeCell ref="F39:G39"/>
    <mergeCell ref="K43:L43"/>
    <mergeCell ref="P36:Q36"/>
    <mergeCell ref="P37:Q37"/>
    <mergeCell ref="N36:O36"/>
    <mergeCell ref="N41:O41"/>
    <mergeCell ref="N40:O40"/>
    <mergeCell ref="I18:J18"/>
    <mergeCell ref="F40:G40"/>
    <mergeCell ref="S44:T44"/>
    <mergeCell ref="F44:G44"/>
    <mergeCell ref="I44:J44"/>
    <mergeCell ref="N44:O44"/>
    <mergeCell ref="F33:G33"/>
    <mergeCell ref="F41:G41"/>
    <mergeCell ref="P44:Q44"/>
    <mergeCell ref="P38:Q38"/>
    <mergeCell ref="S33:T33"/>
    <mergeCell ref="S34:T34"/>
    <mergeCell ref="F42:G42"/>
    <mergeCell ref="K39:L39"/>
    <mergeCell ref="K38:L38"/>
    <mergeCell ref="K35:L35"/>
    <mergeCell ref="I32:J32"/>
    <mergeCell ref="K32:L32"/>
    <mergeCell ref="I41:J41"/>
    <mergeCell ref="S24:T24"/>
    <mergeCell ref="F23:G23"/>
    <mergeCell ref="I29:J29"/>
    <mergeCell ref="I30:J30"/>
    <mergeCell ref="I31:J31"/>
    <mergeCell ref="A23:E23"/>
    <mergeCell ref="A24:E24"/>
    <mergeCell ref="A25:E25"/>
    <mergeCell ref="A29:E29"/>
    <mergeCell ref="P31:Q31"/>
    <mergeCell ref="A31:E31"/>
    <mergeCell ref="K21:L21"/>
    <mergeCell ref="K30:L30"/>
    <mergeCell ref="K23:L23"/>
    <mergeCell ref="K24:L24"/>
    <mergeCell ref="K25:L25"/>
    <mergeCell ref="I25:J25"/>
    <mergeCell ref="I24:J24"/>
    <mergeCell ref="I23:J23"/>
    <mergeCell ref="F24:G24"/>
    <mergeCell ref="F25:G25"/>
    <mergeCell ref="F29:G29"/>
    <mergeCell ref="K22:L22"/>
    <mergeCell ref="F31:G31"/>
    <mergeCell ref="P22:Q22"/>
    <mergeCell ref="I26:J26"/>
    <mergeCell ref="N23:O23"/>
    <mergeCell ref="N21:O21"/>
    <mergeCell ref="N22:O22"/>
    <mergeCell ref="N37:O37"/>
    <mergeCell ref="N39:O39"/>
    <mergeCell ref="N38:O38"/>
    <mergeCell ref="W21:X21"/>
    <mergeCell ref="S21:T21"/>
    <mergeCell ref="U21:V21"/>
    <mergeCell ref="U22:V22"/>
    <mergeCell ref="P19:Q19"/>
    <mergeCell ref="W22:X22"/>
    <mergeCell ref="U20:V20"/>
    <mergeCell ref="W36:X36"/>
    <mergeCell ref="W37:X37"/>
    <mergeCell ref="W33:X33"/>
    <mergeCell ref="W34:X34"/>
    <mergeCell ref="N30:O30"/>
    <mergeCell ref="N33:O33"/>
    <mergeCell ref="N34:O34"/>
    <mergeCell ref="P34:Q34"/>
    <mergeCell ref="N31:O31"/>
    <mergeCell ref="N32:O32"/>
    <mergeCell ref="W30:X30"/>
    <mergeCell ref="N16:O16"/>
    <mergeCell ref="P20:Q20"/>
    <mergeCell ref="S20:T20"/>
    <mergeCell ref="P21:Q21"/>
    <mergeCell ref="S23:T23"/>
    <mergeCell ref="P23:Q23"/>
    <mergeCell ref="P16:Q16"/>
    <mergeCell ref="P17:Q17"/>
    <mergeCell ref="S17:T17"/>
    <mergeCell ref="S19:T19"/>
    <mergeCell ref="P18:Q18"/>
    <mergeCell ref="N19:O19"/>
    <mergeCell ref="S22:T22"/>
    <mergeCell ref="N20:O20"/>
    <mergeCell ref="N13:O15"/>
    <mergeCell ref="W45:X45"/>
    <mergeCell ref="W44:X44"/>
    <mergeCell ref="P42:Q42"/>
    <mergeCell ref="U42:V42"/>
    <mergeCell ref="U40:V40"/>
    <mergeCell ref="U41:V41"/>
    <mergeCell ref="S40:T40"/>
    <mergeCell ref="W16:X16"/>
    <mergeCell ref="W35:X35"/>
    <mergeCell ref="U24:V24"/>
    <mergeCell ref="S30:T30"/>
    <mergeCell ref="P24:Q24"/>
    <mergeCell ref="P25:Q25"/>
    <mergeCell ref="P32:Q32"/>
    <mergeCell ref="S32:T32"/>
    <mergeCell ref="S31:T31"/>
    <mergeCell ref="S15:T15"/>
    <mergeCell ref="S16:T16"/>
    <mergeCell ref="P35:Q35"/>
    <mergeCell ref="S35:T35"/>
    <mergeCell ref="N42:O42"/>
    <mergeCell ref="N17:O17"/>
    <mergeCell ref="N18:O18"/>
    <mergeCell ref="Y26:Z26"/>
    <mergeCell ref="Y28:Z28"/>
    <mergeCell ref="U26:V26"/>
    <mergeCell ref="P29:Q29"/>
    <mergeCell ref="S38:T38"/>
    <mergeCell ref="U35:V35"/>
    <mergeCell ref="Y15:Z15"/>
    <mergeCell ref="U16:V16"/>
    <mergeCell ref="Y16:Z16"/>
    <mergeCell ref="P13:Q15"/>
    <mergeCell ref="S13:Z14"/>
    <mergeCell ref="Y31:Z31"/>
    <mergeCell ref="W17:X17"/>
    <mergeCell ref="W18:X18"/>
    <mergeCell ref="U18:V18"/>
    <mergeCell ref="Y33:Z33"/>
    <mergeCell ref="Y34:Z34"/>
    <mergeCell ref="Y36:Z36"/>
    <mergeCell ref="Y21:Z21"/>
    <mergeCell ref="W32:X32"/>
    <mergeCell ref="W29:X29"/>
    <mergeCell ref="U32:V32"/>
    <mergeCell ref="U31:V31"/>
    <mergeCell ref="P33:Q33"/>
    <mergeCell ref="F17:G17"/>
    <mergeCell ref="I16:J16"/>
    <mergeCell ref="A13:E15"/>
    <mergeCell ref="A19:E19"/>
    <mergeCell ref="I22:J22"/>
    <mergeCell ref="I17:J17"/>
    <mergeCell ref="I21:J21"/>
    <mergeCell ref="I20:J20"/>
    <mergeCell ref="I13:L13"/>
    <mergeCell ref="I14:J15"/>
    <mergeCell ref="K14:L15"/>
    <mergeCell ref="F18:G18"/>
    <mergeCell ref="F19:G19"/>
    <mergeCell ref="F22:G22"/>
    <mergeCell ref="F20:G20"/>
    <mergeCell ref="F21:G21"/>
    <mergeCell ref="K17:L17"/>
    <mergeCell ref="K20:L20"/>
    <mergeCell ref="K19:L19"/>
    <mergeCell ref="I19:J19"/>
    <mergeCell ref="K18:L18"/>
    <mergeCell ref="A20:E20"/>
    <mergeCell ref="A21:E21"/>
    <mergeCell ref="A22:E22"/>
    <mergeCell ref="A11:I11"/>
    <mergeCell ref="J9:T11"/>
    <mergeCell ref="A41:E41"/>
    <mergeCell ref="A44:E44"/>
    <mergeCell ref="F45:G45"/>
    <mergeCell ref="F30:G30"/>
    <mergeCell ref="I43:J43"/>
    <mergeCell ref="F36:G36"/>
    <mergeCell ref="F37:G37"/>
    <mergeCell ref="K31:L31"/>
    <mergeCell ref="K33:L33"/>
    <mergeCell ref="A40:E40"/>
    <mergeCell ref="K34:L34"/>
    <mergeCell ref="K29:L29"/>
    <mergeCell ref="N24:O24"/>
    <mergeCell ref="N25:O25"/>
    <mergeCell ref="N29:O29"/>
    <mergeCell ref="I39:J39"/>
    <mergeCell ref="F38:G38"/>
    <mergeCell ref="P30:Q30"/>
    <mergeCell ref="F32:G32"/>
    <mergeCell ref="S26:T26"/>
    <mergeCell ref="F13:G15"/>
    <mergeCell ref="F16:G16"/>
    <mergeCell ref="F57:G57"/>
    <mergeCell ref="I57:J57"/>
    <mergeCell ref="P50:Q50"/>
    <mergeCell ref="P49:Q49"/>
    <mergeCell ref="K53:L53"/>
    <mergeCell ref="P53:Q53"/>
    <mergeCell ref="N53:O53"/>
    <mergeCell ref="N54:O54"/>
    <mergeCell ref="F55:G55"/>
    <mergeCell ref="I55:J55"/>
    <mergeCell ref="K55:L55"/>
    <mergeCell ref="N55:O55"/>
    <mergeCell ref="P57:Q57"/>
    <mergeCell ref="P52:Q52"/>
    <mergeCell ref="N52:O52"/>
    <mergeCell ref="K54:L54"/>
    <mergeCell ref="P54:Q54"/>
    <mergeCell ref="I49:J49"/>
    <mergeCell ref="P55:Q55"/>
    <mergeCell ref="N56:O56"/>
    <mergeCell ref="P56:Q56"/>
    <mergeCell ref="K57:L57"/>
    <mergeCell ref="N57:O57"/>
    <mergeCell ref="F54:G54"/>
    <mergeCell ref="F56:G56"/>
    <mergeCell ref="I56:J56"/>
    <mergeCell ref="K56:L56"/>
    <mergeCell ref="Y45:Z45"/>
    <mergeCell ref="Y43:Z43"/>
    <mergeCell ref="Y55:Z55"/>
    <mergeCell ref="S55:T55"/>
    <mergeCell ref="Y56:Z56"/>
    <mergeCell ref="S56:T56"/>
    <mergeCell ref="F52:G52"/>
    <mergeCell ref="I52:J52"/>
    <mergeCell ref="K52:L52"/>
    <mergeCell ref="S52:T52"/>
    <mergeCell ref="U48:V48"/>
    <mergeCell ref="W48:X48"/>
    <mergeCell ref="S48:T48"/>
    <mergeCell ref="N48:O48"/>
    <mergeCell ref="F48:G48"/>
    <mergeCell ref="K45:L45"/>
    <mergeCell ref="S49:T49"/>
    <mergeCell ref="S45:T45"/>
    <mergeCell ref="U45:V45"/>
    <mergeCell ref="U56:V56"/>
    <mergeCell ref="S50:T50"/>
    <mergeCell ref="A53:E54"/>
    <mergeCell ref="N49:O49"/>
    <mergeCell ref="F49:G49"/>
    <mergeCell ref="F51:G51"/>
    <mergeCell ref="I51:J51"/>
    <mergeCell ref="F50:G50"/>
    <mergeCell ref="I50:J50"/>
    <mergeCell ref="I48:J48"/>
    <mergeCell ref="F47:G47"/>
    <mergeCell ref="F53:G53"/>
    <mergeCell ref="I53:J53"/>
    <mergeCell ref="K47:L47"/>
    <mergeCell ref="I47:J47"/>
    <mergeCell ref="I54:J54"/>
    <mergeCell ref="K48:L48"/>
    <mergeCell ref="A46:E46"/>
    <mergeCell ref="K46:L46"/>
    <mergeCell ref="F46:G46"/>
    <mergeCell ref="N45:O45"/>
    <mergeCell ref="I45:J45"/>
    <mergeCell ref="A48:E48"/>
    <mergeCell ref="A49:E49"/>
    <mergeCell ref="A50:E50"/>
    <mergeCell ref="I46:J46"/>
    <mergeCell ref="N50:O50"/>
    <mergeCell ref="N47:O47"/>
    <mergeCell ref="A47:E47"/>
    <mergeCell ref="N46:O46"/>
    <mergeCell ref="A45:E45"/>
    <mergeCell ref="A55:E57"/>
    <mergeCell ref="W31:X31"/>
    <mergeCell ref="S18:T18"/>
    <mergeCell ref="S25:T25"/>
    <mergeCell ref="S29:T29"/>
    <mergeCell ref="I33:J33"/>
    <mergeCell ref="I36:J36"/>
    <mergeCell ref="I37:J37"/>
    <mergeCell ref="K36:L36"/>
    <mergeCell ref="K37:L37"/>
    <mergeCell ref="N35:O35"/>
    <mergeCell ref="S51:T51"/>
    <mergeCell ref="W51:X51"/>
    <mergeCell ref="K51:L51"/>
    <mergeCell ref="P51:Q51"/>
    <mergeCell ref="U51:V51"/>
    <mergeCell ref="N51:O51"/>
    <mergeCell ref="K50:L50"/>
    <mergeCell ref="K49:L49"/>
    <mergeCell ref="W46:X46"/>
    <mergeCell ref="U46:V46"/>
    <mergeCell ref="S46:T46"/>
    <mergeCell ref="U50:V50"/>
    <mergeCell ref="W50:X50"/>
    <mergeCell ref="W15:X15"/>
    <mergeCell ref="P47:Q47"/>
    <mergeCell ref="S47:T47"/>
    <mergeCell ref="P48:Q48"/>
    <mergeCell ref="U47:V47"/>
    <mergeCell ref="Y47:Z47"/>
    <mergeCell ref="Y48:Z48"/>
    <mergeCell ref="U29:V29"/>
    <mergeCell ref="U30:V30"/>
    <mergeCell ref="Y29:Z29"/>
    <mergeCell ref="P46:Q46"/>
    <mergeCell ref="Y19:Z19"/>
    <mergeCell ref="U19:V19"/>
    <mergeCell ref="W19:X19"/>
    <mergeCell ref="W20:X20"/>
    <mergeCell ref="W23:X23"/>
    <mergeCell ref="U23:V23"/>
    <mergeCell ref="Y32:Z32"/>
    <mergeCell ref="Y35:Z35"/>
    <mergeCell ref="W24:X24"/>
    <mergeCell ref="U25:V25"/>
    <mergeCell ref="Y24:Z24"/>
    <mergeCell ref="Y25:Z25"/>
    <mergeCell ref="W25:X25"/>
    <mergeCell ref="A59:AN59"/>
    <mergeCell ref="AL1:AN1"/>
    <mergeCell ref="Y18:Z18"/>
    <mergeCell ref="U38:V38"/>
    <mergeCell ref="S39:T39"/>
    <mergeCell ref="AL39:AN39"/>
    <mergeCell ref="AL35:AN35"/>
    <mergeCell ref="AL36:AN36"/>
    <mergeCell ref="AE22:AG22"/>
    <mergeCell ref="AE23:AG23"/>
    <mergeCell ref="Y23:Z23"/>
    <mergeCell ref="Y22:Z22"/>
    <mergeCell ref="AB30:AD30"/>
    <mergeCell ref="AB31:AD31"/>
    <mergeCell ref="AB32:AD32"/>
    <mergeCell ref="Y37:Z37"/>
    <mergeCell ref="U39:V39"/>
    <mergeCell ref="U15:V15"/>
    <mergeCell ref="U17:V17"/>
    <mergeCell ref="AL37:AN37"/>
    <mergeCell ref="AL38:AN38"/>
    <mergeCell ref="AL33:AN33"/>
    <mergeCell ref="AL34:AN34"/>
    <mergeCell ref="W26:X26"/>
  </mergeCells>
  <dataValidations count="2">
    <dataValidation allowBlank="1" showInputMessage="1" showErrorMessage="1" prompt="(nouvelle ligne avec Alt + Entrée)" sqref="J5:AN7 J9:AN11" xr:uid="{00000000-0002-0000-0000-000000000000}"/>
    <dataValidation type="whole" operator="greaterThanOrEqual" allowBlank="1" showInputMessage="1" showErrorMessage="1" errorTitle="STÜCKZAHLEN" error="Es sind nur ganze Stückzahlen zulässig." sqref="AB16:AG57" xr:uid="{3E0BA119-A9B1-4F12-BFE1-655B53418195}">
      <formula1>1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CRBDOC0226-538425530-86172</_dlc_DocId>
    <_dlc_DocIdUrl xmlns="d564a89d-9287-4e5f-9ef6-e5f137d90db6">
      <Url>https://crbch.sharepoint.com/sites/team-prd-ablagestruktur-fur-kunden/_layouts/15/DocIdRedir.aspx?ID=CRBDOC0226-538425530-86172</Url>
      <Description>CRBDOC0226-538425530-86172</Description>
    </_dlc_DocIdUrl>
  </documentManagement>
</p:properties>
</file>

<file path=customXml/itemProps1.xml><?xml version="1.0" encoding="utf-8"?>
<ds:datastoreItem xmlns:ds="http://schemas.openxmlformats.org/officeDocument/2006/customXml" ds:itemID="{15778F42-53D6-4DF0-BBD3-B1BF1980C2BC}"/>
</file>

<file path=customXml/itemProps2.xml><?xml version="1.0" encoding="utf-8"?>
<ds:datastoreItem xmlns:ds="http://schemas.openxmlformats.org/officeDocument/2006/customXml" ds:itemID="{9B664877-ECB9-48AE-AFBB-9FC99A1D3AEF}"/>
</file>

<file path=customXml/itemProps3.xml><?xml version="1.0" encoding="utf-8"?>
<ds:datastoreItem xmlns:ds="http://schemas.openxmlformats.org/officeDocument/2006/customXml" ds:itemID="{7E0B4783-7AA8-4B3F-B7B4-014ADF9377F4}"/>
</file>

<file path=customXml/itemProps4.xml><?xml version="1.0" encoding="utf-8"?>
<ds:datastoreItem xmlns:ds="http://schemas.openxmlformats.org/officeDocument/2006/customXml" ds:itemID="{59E7E568-E930-4D94-BE57-B9B98B00D2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ebea BEWA - Standards</vt:lpstr>
      <vt:lpstr>'ebea BEWA - Standards'!Druckbereich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Formulaire de commande</dc:title>
  <dc:creator>Karim Limacher</dc:creator>
  <cp:lastModifiedBy>Limacher Karim</cp:lastModifiedBy>
  <cp:lastPrinted>2017-09-04T07:51:38Z</cp:lastPrinted>
  <dcterms:created xsi:type="dcterms:W3CDTF">2015-05-11T05:08:10Z</dcterms:created>
  <dcterms:modified xsi:type="dcterms:W3CDTF">2022-11-02T21:46:15Z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f43abd4e-4f3e-4744-b4b1-e2ac90d50591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